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KnarikS\Downloads\"/>
    </mc:Choice>
  </mc:AlternateContent>
  <bookViews>
    <workbookView xWindow="0" yWindow="0" windowWidth="28800" windowHeight="12330" tabRatio="831"/>
  </bookViews>
  <sheets>
    <sheet name="Havelvac1" sheetId="38" r:id="rId1"/>
    <sheet name="Havelvac2" sheetId="35" r:id="rId2"/>
    <sheet name="Havelvac3" sheetId="33" r:id="rId3"/>
    <sheet name="Havelvac4" sheetId="37" r:id="rId4"/>
    <sheet name="Havelvac5" sheetId="39" r:id="rId5"/>
    <sheet name="Havelvac6" sheetId="45" r:id="rId6"/>
    <sheet name="Havelvac7" sheetId="46" r:id="rId7"/>
    <sheet name="Havelvac8" sheetId="47" r:id="rId8"/>
    <sheet name="Havelvac9" sheetId="48" r:id="rId9"/>
  </sheets>
  <definedNames>
    <definedName name="_GoBack" localSheetId="2">Havelvac3!#REF!</definedName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_xlnm.Print_Titles" localSheetId="0">Havelvac1!$8:$9</definedName>
    <definedName name="_xlnm.Print_Titles" localSheetId="1">Havelvac2!$8:$9</definedName>
    <definedName name="_xlnm.Print_Titles" localSheetId="3">Havelvac4!$7:$10</definedName>
    <definedName name="_xlnm.Print_Titles" localSheetId="4">Havelvac5!$6:$9</definedName>
  </definedNames>
  <calcPr calcId="162913"/>
</workbook>
</file>

<file path=xl/calcChain.xml><?xml version="1.0" encoding="utf-8"?>
<calcChain xmlns="http://schemas.openxmlformats.org/spreadsheetml/2006/main">
  <c r="D17" i="48" l="1"/>
  <c r="D14" i="48"/>
  <c r="D12" i="48"/>
  <c r="D10" i="48"/>
  <c r="D12" i="38" l="1"/>
  <c r="G31" i="39" l="1"/>
  <c r="G30" i="39" s="1"/>
  <c r="G29" i="39" s="1"/>
  <c r="G26" i="39"/>
  <c r="G25" i="39" s="1"/>
  <c r="G24" i="39" s="1"/>
  <c r="G22" i="39"/>
  <c r="G21" i="39" s="1"/>
  <c r="G19" i="39"/>
  <c r="G18" i="39"/>
  <c r="G15" i="39"/>
  <c r="G13" i="39"/>
  <c r="G12" i="39" l="1"/>
  <c r="G11" i="39"/>
  <c r="D17" i="47" l="1"/>
  <c r="D12" i="47" s="1"/>
  <c r="D14" i="47" l="1"/>
  <c r="D10" i="47" s="1"/>
  <c r="D23" i="46" l="1"/>
  <c r="D21" i="46" s="1"/>
  <c r="D19" i="46" s="1"/>
  <c r="D15" i="46"/>
  <c r="D13" i="46" s="1"/>
  <c r="D11" i="46" s="1"/>
  <c r="F19" i="45"/>
  <c r="F17" i="45" s="1"/>
  <c r="G19" i="45"/>
  <c r="G17" i="45" s="1"/>
  <c r="H19" i="45"/>
  <c r="H17" i="45" s="1"/>
  <c r="E19" i="45"/>
  <c r="F13" i="45"/>
  <c r="F11" i="45" s="1"/>
  <c r="F10" i="45" s="1"/>
  <c r="G13" i="45"/>
  <c r="G11" i="45" s="1"/>
  <c r="G10" i="45" s="1"/>
  <c r="H13" i="45"/>
  <c r="H11" i="45" s="1"/>
  <c r="H10" i="45" s="1"/>
  <c r="E13" i="45"/>
  <c r="E11" i="45" s="1"/>
  <c r="D15" i="45"/>
  <c r="D16" i="45"/>
  <c r="D21" i="45"/>
  <c r="E17" i="45" l="1"/>
  <c r="E10" i="45" s="1"/>
  <c r="D10" i="45" s="1"/>
  <c r="D19" i="45"/>
  <c r="D17" i="45" s="1"/>
  <c r="D10" i="46"/>
  <c r="D13" i="45"/>
  <c r="D11" i="45" s="1"/>
  <c r="D52" i="38" l="1"/>
  <c r="G102" i="35"/>
  <c r="G94" i="35" l="1"/>
  <c r="G93" i="35" s="1"/>
  <c r="G92" i="35" s="1"/>
  <c r="G90" i="35" s="1"/>
  <c r="G88" i="35" s="1"/>
  <c r="G86" i="35"/>
  <c r="G101" i="35"/>
  <c r="G100" i="35" s="1"/>
  <c r="G98" i="35" s="1"/>
  <c r="G96" i="35" s="1"/>
  <c r="D65" i="38" l="1"/>
  <c r="D25" i="38"/>
  <c r="D90" i="38" l="1"/>
  <c r="D11" i="38" s="1"/>
  <c r="G71" i="35"/>
  <c r="G85" i="35" l="1"/>
  <c r="G84" i="35" s="1"/>
  <c r="G82" i="35" s="1"/>
  <c r="G80" i="35" s="1"/>
  <c r="G79" i="35" l="1"/>
  <c r="G77" i="35" s="1"/>
  <c r="G75" i="35" s="1"/>
  <c r="G73" i="35" s="1"/>
  <c r="G40" i="35"/>
  <c r="G39" i="35" s="1"/>
  <c r="G38" i="35" s="1"/>
  <c r="G36" i="35" s="1"/>
  <c r="G34" i="35" s="1"/>
  <c r="G48" i="35" l="1"/>
  <c r="G47" i="35" s="1"/>
  <c r="G46" i="35" s="1"/>
  <c r="G44" i="35" s="1"/>
  <c r="G42" i="35" s="1"/>
  <c r="G117" i="35" l="1"/>
  <c r="G70" i="35"/>
  <c r="G69" i="35" s="1"/>
  <c r="G67" i="35" s="1"/>
  <c r="G65" i="35" s="1"/>
  <c r="G64" i="35" s="1"/>
  <c r="G62" i="35" s="1"/>
  <c r="G60" i="35" s="1"/>
  <c r="G58" i="35" s="1"/>
  <c r="D10" i="38"/>
  <c r="G112" i="35"/>
  <c r="G56" i="35"/>
  <c r="G55" i="35" s="1"/>
  <c r="G54" i="35" s="1"/>
  <c r="G52" i="35" s="1"/>
  <c r="G50" i="35" s="1"/>
  <c r="G33" i="35" s="1"/>
  <c r="G31" i="35" s="1"/>
  <c r="G29" i="35" s="1"/>
  <c r="G27" i="35" s="1"/>
  <c r="G104" i="35" l="1"/>
  <c r="G110" i="35"/>
  <c r="G108" i="35" s="1"/>
  <c r="G106" i="35" s="1"/>
  <c r="G25" i="35" l="1"/>
  <c r="G24" i="35" s="1"/>
  <c r="G23" i="35" s="1"/>
  <c r="G22" i="35" s="1"/>
  <c r="G20" i="35" s="1"/>
  <c r="G18" i="35" s="1"/>
  <c r="G17" i="35" s="1"/>
  <c r="G15" i="35" l="1"/>
  <c r="G13" i="35" s="1"/>
  <c r="G11" i="35" s="1"/>
  <c r="G10" i="35" s="1"/>
</calcChain>
</file>

<file path=xl/sharedStrings.xml><?xml version="1.0" encoding="utf-8"?>
<sst xmlns="http://schemas.openxmlformats.org/spreadsheetml/2006/main" count="805" uniqueCount="267">
  <si>
    <t xml:space="preserve">ՀՀ կառավարության  2019 թվականի </t>
  </si>
  <si>
    <t>______________ ի    ___Ն որոշման</t>
  </si>
  <si>
    <t xml:space="preserve"> Ծրագրային դասիչը</t>
  </si>
  <si>
    <t xml:space="preserve"> Տարի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</si>
  <si>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</si>
  <si>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</si>
  <si>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11001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</si>
  <si>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</si>
  <si>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</si>
  <si>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</si>
  <si>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</si>
  <si>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</si>
  <si>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</si>
  <si>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ՀՀ Տավուշի մարզպետարան</t>
  </si>
  <si>
    <t xml:space="preserve"> ԸՆԴՀԱՆՈՒՐ ԲՆՈՒՅԹԻ ՀԱՆՐԱՅԻՆ ԾԱՌԱՅՈՒԹՅՈՒՆՆԵՐ</t>
  </si>
  <si>
    <t>Հավելված 1</t>
  </si>
  <si>
    <t>Կոդը</t>
  </si>
  <si>
    <t>Անվանումը</t>
  </si>
  <si>
    <t>Գնման ձևը</t>
  </si>
  <si>
    <t>Չափի միավորը</t>
  </si>
  <si>
    <t>Ցուցանիշների փոփոխությունը</t>
  </si>
  <si>
    <t>(ավելացումները նշված են դրական նշանով)</t>
  </si>
  <si>
    <t>քանակը</t>
  </si>
  <si>
    <t>գումարը</t>
  </si>
  <si>
    <t xml:space="preserve"> (հազ. դրամ)   </t>
  </si>
  <si>
    <t xml:space="preserve">ՀՀ Տավուշի մարզպետարան </t>
  </si>
  <si>
    <t>ՄԱՍ III. ԾԱՌԱՅՈՒԹՅՈՒՆՆԵՐ</t>
  </si>
  <si>
    <t>ՄԱ</t>
  </si>
  <si>
    <t>դրամ</t>
  </si>
  <si>
    <t xml:space="preserve">   </t>
  </si>
  <si>
    <t>Հավելված 2</t>
  </si>
  <si>
    <t>հազար դրամներով</t>
  </si>
  <si>
    <t>Բաժին</t>
  </si>
  <si>
    <t>Միջոցառում</t>
  </si>
  <si>
    <t>Ծրագիր</t>
  </si>
  <si>
    <t>Հավելված 3</t>
  </si>
  <si>
    <t xml:space="preserve"> Բյուջետային հատկացումների գլխավոր կարգադրիչների, ծրագրերի և միջոցառումների անվանումները</t>
  </si>
  <si>
    <t>ՀՀ Տավուշի մարզպետարան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</si>
  <si>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</si>
  <si>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</si>
  <si>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</si>
  <si>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</si>
  <si>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</si>
  <si>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</si>
  <si>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</si>
  <si>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</si>
  <si>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Ծրագրի դասիչը</t>
  </si>
  <si>
    <t>Ծրագրի անվանումը</t>
  </si>
  <si>
    <t>Ծրագրի միջոցառումները</t>
  </si>
  <si>
    <t>Ծրագրի դասիչը՝</t>
  </si>
  <si>
    <t>Ցուցանիշների փոփոխությունը (նվազեցումները նշված են  փակագծերում)</t>
  </si>
  <si>
    <t>Միջոցառման դասիչը՝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</si>
  <si>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</si>
  <si>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</si>
  <si>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</si>
  <si>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</si>
  <si>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 Ծառայությունների մատուցում 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</si>
  <si>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</si>
  <si>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</si>
  <si>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</si>
  <si>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Հավելված 4</t>
  </si>
  <si>
    <t xml:space="preserve"> Ծրագրի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</si>
  <si>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</si>
  <si>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</si>
  <si>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</si>
  <si>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</si>
  <si>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</si>
  <si>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դասիչը </t>
  </si>
  <si>
    <t xml:space="preserve"> Ծրագրի անվանումը </t>
  </si>
  <si>
    <t xml:space="preserve"> 1049 </t>
  </si>
  <si>
    <t xml:space="preserve"> Ճանապարհային ցանցի բարելավում </t>
  </si>
  <si>
    <t xml:space="preserve"> Ծրագրի միջոցառումները </t>
  </si>
  <si>
    <t xml:space="preserve"> 11002 </t>
  </si>
  <si>
    <t xml:space="preserve"> Մարզային նշանակության ավտոճանապարհների պահպանման և անվտանգ երթևեկության ծառայություններ </t>
  </si>
  <si>
    <t xml:space="preserve"> Հողային պաստառի՝ երթևեկելի մասի՝ արհեստական կառույցների և կահավորման տարրերի նորմատիվ մակարդակում պահպանում և շահագործում </t>
  </si>
  <si>
    <t xml:space="preserve"> Միջոցառումն իրականացնողի անվանումը </t>
  </si>
  <si>
    <t xml:space="preserve"> Մարզպետարան, մրցութային կարգով ընտրված կազմակերպություններ </t>
  </si>
  <si>
    <t xml:space="preserve"> Ամառային պահպանման ենթակա ավտոճանապարհների ընդհանուր երկարությունը (ոչ կուտակային ցուցանիշ), կիլոմետր </t>
  </si>
  <si>
    <t xml:space="preserve"> Ձմեռային  պահպանման ենթակա ավտոճանապարհների ընդհանուր երկարությունը (ոչ կուտակային ցուցանիշ), կիլոմետր </t>
  </si>
  <si>
    <t xml:space="preserve"> Բավարար վիճակում ճանապարհների և հատվածների երկարության հարաբերությունը այդ կարգի ճանապարհների ողջ երկարությանը, տոկոս </t>
  </si>
  <si>
    <t xml:space="preserve">  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</si>
  <si>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</si>
  <si>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</si>
  <si>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</si>
  <si>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>Ճանապարհային ցանցի բարելավում</t>
  </si>
  <si>
    <t xml:space="preserve">Մարզային նշանակության ավտոճանապարհների պահպանման և անվտանգ երթևեկության ծառայություններ </t>
  </si>
  <si>
    <t>այդ թվում</t>
  </si>
  <si>
    <t>ՀԱՅԱՍՏԱՆԻ ՀԱՆՐԱՊԵՏՈՒԹՅԱՆ ԿԱՌԱՎԱՐՈՒԹՅԱՆ 2018 ԹՎԱԿԱՆԻ ԴԵԿՏԵՄԲԵՐԻ 27-Ի N 1515-Ն ՈՐՈՇՄԱՆ NN 3 ԵՎ 4 ՀԱՎԵԼՎԱԾՆԵՐՈՒՄ ԿԱՏԱՐՎՈՂ ՓՈՓՈԽՈՒԹՅՈՒՆՆԵՐԸ</t>
  </si>
  <si>
    <t>Բաժին N 04, Խումբ N 05, Դաս N 01</t>
  </si>
  <si>
    <t>1049   11002</t>
  </si>
  <si>
    <t>ճանապարհների պահպանման աշխատանքներ</t>
  </si>
  <si>
    <t>ՄԱՍ II. ԱՇԽԱՏԱՆՔՆԵՐ</t>
  </si>
  <si>
    <t>Միավորի գինը     /դրամ/</t>
  </si>
  <si>
    <t>04</t>
  </si>
  <si>
    <t>05</t>
  </si>
  <si>
    <t>01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</si>
  <si>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</si>
  <si>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 </t>
  </si>
  <si>
    <t xml:space="preserve"> Կազմակերպությունների թիվը, որտեղ կատարվում են ներդրումները, հատ </t>
  </si>
  <si>
    <t xml:space="preserve"> Աշխատանքների ավարտվածության աստիճանը, %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</si>
  <si>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</si>
  <si>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</si>
  <si>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</si>
  <si>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</si>
  <si>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</si>
  <si>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</si>
  <si>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հազ. դրամներով</t>
  </si>
  <si>
    <t>Պետական աջակցություն ՀՀ Տավուշի մարզի Աչաջուր համայնքին</t>
  </si>
  <si>
    <t>Տրանսֆերտների տրամադրում</t>
  </si>
  <si>
    <t>Պետական աջակցություն ՀՀ Տավուշի մարզի Վազաշեն համայնքին</t>
  </si>
  <si>
    <t>Կրթական օբյեկտների շենքային պայմանների բարելավում</t>
  </si>
  <si>
    <t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 ԹՎԱԿԱՆԻ ԴԵԿՏԵՄԲԵՐԻ 27-Ի N 1515-Ն ՈՐՈՇՄԱՆ N5 ՀԱՎԵԼՎԱԾԻ N1 ԱՂՅՈՒՍԱԿՈՒՄ ԿԱՏԱՐՎՈՂ ՓՈՓՈԽՈՒԹՅՈՒՆՆԵՐԸ ԵՎ ԼՐԱՑՈՒՄՆԵՐԸ</t>
  </si>
  <si>
    <t>ԸՆԴԱՄԵՆԸ</t>
  </si>
  <si>
    <t xml:space="preserve">Հողային պաստառի` երթևեկելի մասի արհեստական կառույցների և կահավորման տարրերի նորմատիվ մակարդակում պահպանում և շահագործում 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</si>
  <si>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</si>
  <si>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բարելավում՝ ճանապարհների վիճակով պայմանավորված պատահարների նվազում</t>
  </si>
  <si>
    <t>ծրագիր</t>
  </si>
  <si>
    <t>միջոցառում</t>
  </si>
  <si>
    <t xml:space="preserve">Այլ պետական կազմակերպությունների կողմից օգտագործվող ոչ ֆինանսական ակտիվների հետ գործառնություններ </t>
  </si>
  <si>
    <t>Դրամաշնորհներ</t>
  </si>
  <si>
    <t>Կապիտալ սուբվենցիա համայնքներին</t>
  </si>
  <si>
    <t>Գրադարանից օգտվողների համար բարենպաստ պայմանների ստեղծում</t>
  </si>
  <si>
    <t>Սահմանամերձ համայնքի ենթակայության նախադպրոցական հիմնարկի պահպանման ծախսերի փոխհատուցում</t>
  </si>
  <si>
    <t>08</t>
  </si>
  <si>
    <t>Տարածքային զարգացում</t>
  </si>
  <si>
    <t>Պետական աջակցություն ՀՀ Տավուշի մարզի Վազաշեն համայնքի նախադպրոցական հիմնարկի պահպանման ծախսերի համար</t>
  </si>
  <si>
    <t>Մարզի Աչաջուր համայնքի գրադարանային պայմանների բարելավում</t>
  </si>
  <si>
    <t>09</t>
  </si>
  <si>
    <t>06</t>
  </si>
  <si>
    <t>Կրթության տրամադրվող օժանդակ ծառայություններ</t>
  </si>
  <si>
    <t>ՀԻՄՆԱԿԱՆ ՄԻՋՈՑՆԵՐ</t>
  </si>
  <si>
    <t xml:space="preserve"> ՀԻՄՆԱԿԱՆ ԲԱԺԻՆՆԵՐԻՆ ՉԴԱՍՎՈՂ ՊԱՀՈՒՍՏԱՅԻՆ ՖՈՆԴ</t>
  </si>
  <si>
    <t xml:space="preserve"> ՀՀ կառավարության պահուստային ֆոնդ և համայնքների պահուստային ֆոնդ</t>
  </si>
  <si>
    <t>այդ թվում` ՀՀ կառավարություն</t>
  </si>
  <si>
    <t>այդ թվում ըստ կատարողների</t>
  </si>
  <si>
    <t>Պահուստային միջոցներ</t>
  </si>
  <si>
    <t xml:space="preserve"> ՀՀ Տավուշի մարզի Վազաշեն համայնք</t>
  </si>
  <si>
    <t>Սահմանամերձ համայնքի ենթակայության նախադպրոցական հիմնարկի թիվը</t>
  </si>
  <si>
    <t xml:space="preserve"> ՀՀ Տավուշի մարզի Աչաջուր համայնք</t>
  </si>
  <si>
    <t>Համայնքի ենթակայության գրադարանի թիվը</t>
  </si>
  <si>
    <t>Ապահով դպրոց</t>
  </si>
  <si>
    <t>Հանրակրթական դպրոցներ</t>
  </si>
  <si>
    <t xml:space="preserve"> ՀԱՅԱՍՏԱՆԻ ՀԱՆՐԱՊԵՏՈՒԹՅԱՆ ԿԱՌԱՎԱՐՈՒԹՅԱՆ 2018 ԹՎԱԿԱՆԻ ԴԵԿՏԵՄԲԵՐԻ 27-Ի N 1515-Ն ՈՐՈՇՄԱՆ </t>
  </si>
  <si>
    <t>Ծրագրի անվանումը՝</t>
  </si>
  <si>
    <t xml:space="preserve">ՀՀ կառավարության պահուստային ֆոնդ </t>
  </si>
  <si>
    <t>տարի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</si>
  <si>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</si>
  <si>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</si>
  <si>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Միջոցառման տեսակը՝ </t>
  </si>
  <si>
    <t xml:space="preserve">Ծառայությունների մատուցում </t>
  </si>
  <si>
    <t>Միջոցառումն իրականացնողի անվանումը՝</t>
  </si>
  <si>
    <t xml:space="preserve"> ՀՀ կառավարություն </t>
  </si>
  <si>
    <t>Արդյունքային չափորոշիչներ</t>
  </si>
  <si>
    <t>Միջոցառման վրա կատարվող ծախսը հազ. դրամ</t>
  </si>
  <si>
    <t xml:space="preserve">Միջոցառման դասիչը` </t>
  </si>
  <si>
    <t>ՈՉ ՖԻՆԱՆՍԱԿԱՆ ԱԿՏԻՎՆԵՐԻ ԳԾՈՎ ԾԱԽՍԵՐ</t>
  </si>
  <si>
    <t>Բաժին N 09, Խումբ N 06, Դաս N 01</t>
  </si>
  <si>
    <t>Ընդհանուր շինարարական աշխատանքներ</t>
  </si>
  <si>
    <t>ԳՀ</t>
  </si>
  <si>
    <t>45221142-1</t>
  </si>
  <si>
    <t>71351540-1</t>
  </si>
  <si>
    <t>98111140-1</t>
  </si>
  <si>
    <t>Հեղինակային հսկողության ծառայություններ</t>
  </si>
  <si>
    <t>Տեխնիկական հսկողության ծառայություններ</t>
  </si>
  <si>
    <t>Շենքերի և շինությունների շինարարություն</t>
  </si>
  <si>
    <t>ԾԱՌԱՅՈՒԹՅՈՒՆՆԵՐԻ ԵՎ ԱՊՐԱՆՔՆԵՐԻ ՁԵՌՔԲԵՐՈՒՄ</t>
  </si>
  <si>
    <t>Պետական աջակցություն ՀՀ Տավուշի մարզի սահմանամերձ Վազաշեն համայնքին</t>
  </si>
  <si>
    <t xml:space="preserve"> ՏՆՏԵՍԱԿԱՆ ՀԱՐԱԲԵՐՈՒԹՅՈՒՆՆԵՐ</t>
  </si>
  <si>
    <t xml:space="preserve"> Տրանսպորտ</t>
  </si>
  <si>
    <t xml:space="preserve"> Ճանապարհային տրանսպորտ</t>
  </si>
  <si>
    <t xml:space="preserve"> Կառավարության տարբեր մակարդակների միջև իրականացվող ընդհանուր բնույթի տրանսֆերտներ</t>
  </si>
  <si>
    <t xml:space="preserve"> ԿՐԹՈՒԹՅՈՒՆ</t>
  </si>
  <si>
    <t xml:space="preserve"> Կրթությանը տրամադրվող օժանդակ ծառայություններ</t>
  </si>
  <si>
    <t>Հավելված 5</t>
  </si>
  <si>
    <t>Խումբ</t>
  </si>
  <si>
    <t>Դաս</t>
  </si>
  <si>
    <t xml:space="preserve"> Տարածքային զարգացում</t>
  </si>
  <si>
    <t>ՄԱՍ 2. ՊԵՏԱԿԱՆ ՄԱՐՄՆԻ ԳԾՈՎ ԱՐԴՅՈՒՆՔԱՅԻՆ (ԿԱՏԱՐՈՂԱԿԱՆ) ՑՈՒՑԱՆԻՇՆԵՐԸ</t>
  </si>
  <si>
    <t>Առողջապահության համակարգի արդիականացման և արդյունավետության բարձրացման ծրագիր</t>
  </si>
  <si>
    <t>ԱՌՈՂՋԱՊԱՀՈՒԹՅՈՒՆ</t>
  </si>
  <si>
    <t>07</t>
  </si>
  <si>
    <t>Առողջապահական օբյեկտների շենքային պայմանների բարելավում</t>
  </si>
  <si>
    <t>Նախագծահետազոտական ծախսեր</t>
  </si>
  <si>
    <t xml:space="preserve"> Առողջապահության համակարգի արդիականացման և արդյունավետության բարձրացման ծրագիր </t>
  </si>
  <si>
    <t>Համայնքի ենթակայության նախադպրոցական հիմնարկի թիվը</t>
  </si>
  <si>
    <t>71241200-2</t>
  </si>
  <si>
    <t>Նախագծերի պատրաստում, ծախսերի գնահատում</t>
  </si>
  <si>
    <t>Բաժին N 09, Խումբ N 07, Դաս N 03</t>
  </si>
  <si>
    <t>Առողջապահությանը տրամադրվող օժանդակ ծառայություններ</t>
  </si>
  <si>
    <t>71241200-3</t>
  </si>
  <si>
    <t xml:space="preserve"> Դպրոցներին սպառնացող աղետների ռիսկի կառավարման կարողությունների հզորացում՝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</si>
  <si>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</si>
  <si>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</si>
  <si>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</si>
  <si>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Առողջապահության համակարգի արդիականացման և արդյունավետության բարձրացման ծրագիր</t>
  </si>
  <si>
    <t xml:space="preserve"> Առողջապահության համակարգի արդիականացում և զարգացում</t>
  </si>
  <si>
    <t xml:space="preserve"> Առողջապահական ենթակառուցվածքների բարելավում՝ կարողությունների զարգացում</t>
  </si>
  <si>
    <t>Գոշի հիմնական դպրոցի արտաքին սանհանգույցի կառուցում</t>
  </si>
  <si>
    <r>
      <t xml:space="preserve">Գոշի </t>
    </r>
    <r>
      <rPr>
        <b/>
        <i/>
        <sz val="10"/>
        <color theme="1"/>
        <rFont val="GHEA Grapalat"/>
        <family val="3"/>
      </rPr>
      <t>հիմնական</t>
    </r>
    <r>
      <rPr>
        <sz val="10"/>
        <color theme="1"/>
        <rFont val="GHEA Grapalat"/>
        <family val="3"/>
      </rPr>
      <t xml:space="preserve"> դպրոցի արտաքին սանհանգույցի կառուցում</t>
    </r>
  </si>
  <si>
    <t>Տարի</t>
  </si>
  <si>
    <t>այդ թվում` ըստ կատարողների</t>
  </si>
  <si>
    <t>Առողջապահական օբյեկտների շենքերի (մասնաշենքերի) հիմնանորոգում (համաշինարարական աշխատանքներ` ջեռուցման համակարգի իրականացում` ներքին հարդարում` տարածքի բարեկարգում) և նախագծում</t>
  </si>
  <si>
    <t>Հանրակրթական դպրոց</t>
  </si>
  <si>
    <t xml:space="preserve">ՀՀ կառավարության 2019 թվականի </t>
  </si>
  <si>
    <t xml:space="preserve"> Ծրագիր</t>
  </si>
  <si>
    <t xml:space="preserve"> Միջոցա ռում</t>
  </si>
  <si>
    <t>Այլ ընթացիկ դրամաշնորհներ համայնքներին</t>
  </si>
  <si>
    <t>Արծվաբերդի միջնակարգ դպրոցի հատակի և արտաքին սալվածքի վերանորոգում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</si>
  <si>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</si>
  <si>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1053   32003</t>
  </si>
  <si>
    <t>1183   32008</t>
  </si>
  <si>
    <t>Հազար դրամներով</t>
  </si>
  <si>
    <t xml:space="preserve"> Բյուջետային գլխավոր կարգադրիչների, ծրագրերի, միջոցառումների և ուղղությունների անվանումները</t>
  </si>
  <si>
    <t>Կառուցման աշխատանքներ</t>
  </si>
  <si>
    <t>Վերակառուցման, վերանորոգման և վերականգնման աշխատանքներ</t>
  </si>
  <si>
    <t>Նախագծահետազոտական, գեոդեզիաքարտեզագրական աշխատանքներ</t>
  </si>
  <si>
    <t>Ոչ ֆինանսական այլ ակտիվների ձեռքբերում</t>
  </si>
  <si>
    <t>Արծվաբերդի ԱԿ-ի վերանորոգման աշխատանքների նախագծանախահաշվային փաստաթղերի կազմում</t>
  </si>
  <si>
    <t>Այգեձորի ԱԿ-ի վերանորոգման աշխատանքների նախագծանախահաշվային փաստաթղերի կազմում</t>
  </si>
  <si>
    <r>
      <t xml:space="preserve">Գոշի </t>
    </r>
    <r>
      <rPr>
        <b/>
        <i/>
        <sz val="8"/>
        <color theme="1"/>
        <rFont val="GHEA Grapalat"/>
        <family val="3"/>
      </rPr>
      <t>հիմնական</t>
    </r>
    <r>
      <rPr>
        <sz val="8"/>
        <color theme="1"/>
        <rFont val="GHEA Grapalat"/>
        <family val="3"/>
      </rPr>
      <t xml:space="preserve"> դպրոցի արտաքին սանհանգույցի կառուցում</t>
    </r>
  </si>
  <si>
    <t>Հավելված 6</t>
  </si>
  <si>
    <t>Հավելված 7</t>
  </si>
  <si>
    <t>այդ թվում` ըստ ուղղությունների</t>
  </si>
  <si>
    <r>
      <t xml:space="preserve">Գոշի </t>
    </r>
    <r>
      <rPr>
        <b/>
        <i/>
        <sz val="9"/>
        <color theme="1"/>
        <rFont val="GHEA Grapalat"/>
        <family val="3"/>
      </rPr>
      <t>հիմնական</t>
    </r>
    <r>
      <rPr>
        <sz val="9"/>
        <color theme="1"/>
        <rFont val="GHEA Grapalat"/>
        <family val="3"/>
      </rPr>
      <t xml:space="preserve"> դպրոցի արտաքին սանհանգույցի կառուցում</t>
    </r>
  </si>
  <si>
    <t>ՀԱՅԱՍՏԱՆԻ ՀԱՆՐԱՊԵՏՈՒԹՅԱՆ ԿԱՌԱՎԱՐՈՒԹՅԱՆ 2018 ԹՎԱԿԱՆԻ ԴԵԿՏԵՄԲԵՐԻ 27-Ի N 1515-Ն ՈՐՈՇՄԱՆ N 5 ՀԱՎԵԼՎԱԾԻ N 2 ԱՂՅՈՒՍԱԿՈՒՄ  ԿԱՏԱՐՎՈՂ  ՓՈՓՈԽՈՒԹՅՈՒՆՆԵՐԸ</t>
  </si>
  <si>
    <t>ՀԱՅԱՍՏԱՆԻ ՀԱՆՐԱՊԵՏՈՒԹՅԱՆ 2019 ԹՎԱԿԱՆԻ ՊԵՏԱԿԱՆ ԲՅՈՒՋԵԻ ՄԱՍԻՆ ՀԱՅԱՍՏԱՆԻ ՀԱՆՐԱՊԵՏՈՒԹՅԱՆ ՕՐԵՆՔԻ N 1 ՀԱՎԵԼՎԱԾԻ N 3 ԱՂՅՈՒՍԱԿՈՒՄ ԿԱՏԱՐՎՈՂ  ՓՈՓՈԽՈՒԹՅՈՒՆՆԵՐԸ</t>
  </si>
  <si>
    <t>ՀԱՅԱՍՏԱՆԻ ՀԱՆՐԱՊԵՏՈՒԹՅԱՆ ԿԱՌԱՎԱՐՈՒԹՅԱՆ 2018 ԹՎԱԿԱՆԻ ԴԵԿՏԵՄԲԵՐԻ 27-Ի N 1515-Ն ՈՐՈՇՄԱՆ N 12 ՀԱՎԵԼՎԱԾՈՒՄ  ԿԱՏԱՐՎՈՂ  ՓՈՓՈԽՈՒԹՅՈՒՆՆԵՐԸ</t>
  </si>
  <si>
    <t>Պետական աջակցություն ՀՀ Տավուշի մարզի Բերդ համայնքի Վարագավան և Պառավաքար բնակավայրերին</t>
  </si>
  <si>
    <t>Բերդ համայնքի Վարագավանի և Պառավաքարի մանկապարտեզների հիմնանորոգման համաֆինանսավորում</t>
  </si>
  <si>
    <t>Բերդ համայնքի Վարագավանի և Պառավաքար մանկապարտեզների հիմնանորոգման համաֆինանսավորում</t>
  </si>
  <si>
    <t xml:space="preserve">ՀԱՅԱՍՏԱՆԻ ՀԱՆՐԱՊԵՏՈՒԹՅԱՆ ԿԱՌԱՎԱՐՈՒԹՅԱՆ 2018ԹՎԱԿԱՆԻ ԴԵԿՏԵՄԲԵՐԻ 27-Ի N 1515-Ն ՈՐՈՇՄԱՆ N 11 ՀԱՎԵԼՎԱԾԻ  NN  11.8, 11.9, 11.16, 11.51 ԵՎ 11.52 ԱՂՅՈՒՍԱԿՆԵՐՈՒՄ ԿԱՏԱՐՎՈՂ ՓՈՓՈԽՈՒԹՅՈՒՆՆԵՐԸ </t>
  </si>
  <si>
    <t>ՀՀ տարածքային կառավարման և ենթակառուցվածքների նախարարություն</t>
  </si>
  <si>
    <t xml:space="preserve"> ՀՀ  առողջապահության նախարարություն </t>
  </si>
  <si>
    <t>Առողջապահական օբյեկտներ</t>
  </si>
  <si>
    <t>ՀՀ առողջապահության նախարարություն</t>
  </si>
  <si>
    <t xml:space="preserve"> ՀՀ  կրթության, գիտության, մշակույթի և սպորտի նախարարություն </t>
  </si>
  <si>
    <t>Հավելված 8</t>
  </si>
  <si>
    <t xml:space="preserve">«ՀԱՅԱUՏԱՆԻ ՀԱՆՐԱՊԵՏՈՒԹՅԱՆ 2019 ԹՎԱԿԱՆԻ ՊԵՏԱԿԱՆ ԲՅՈՒՋԵԻ ՄԱUԻՆ» ՀԱՅԱUՏԱՆԻ ՀԱՆՐԱՊԵՏՈՒԹՅԱՆ OՐԵՆՔԻ N 1 ՀԱՎԵԼՎԱԾԻ N 7 ԱՂՅՈՒՍԱԿՈՒՄ ԿԱՏԱՐՎՈՂ ՎԵՐԱԲԱՇԽՈՒՄԸ </t>
  </si>
  <si>
    <t>Գումարը                (հազար դրամներով)</t>
  </si>
  <si>
    <t>Հավելված 9</t>
  </si>
  <si>
    <t xml:space="preserve"> 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</si>
  <si>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ՀԱՅԱՍՏԱՆԻ ՀԱՆՐԱՊԵՏՈՒԹՅԱՆ ԿԱՌԱՎԱՐՈՒԹՅԱՆ 2018 ԹՎԱԿԱՆԻ ԴԵԿՏԵՄԲԵՐԻ 27-Ի N 1515-Ն ՈՐՈՇՄԱՆ N 5 ՀԱՎԵԼՎԱԾԻ N 6 ԱՂՅՈՒՍԱԿՈՒՄ  ԿԱՏԱՐՎՈՂ  ՓՈՓՈԽՈՒԹՅՈՒՆՆԵՐԸ</t>
  </si>
  <si>
    <t>ՀՀ Տավուշի մարզպետարանին</t>
  </si>
  <si>
    <t>Ծառայությունների մատուցում</t>
  </si>
  <si>
    <r>
      <t xml:space="preserve">Գոշի </t>
    </r>
    <r>
      <rPr>
        <b/>
        <i/>
        <sz val="10"/>
        <color theme="1"/>
        <rFont val="GHEA Grapalat"/>
        <family val="3"/>
      </rPr>
      <t>միջնակարգ</t>
    </r>
    <r>
      <rPr>
        <sz val="10"/>
        <color theme="1"/>
        <rFont val="GHEA Grapalat"/>
        <family val="3"/>
      </rPr>
      <t xml:space="preserve"> դպրոցի սանհանգույցի արտաքին կոյուղագծի ընթացիկ նորոգում</t>
    </r>
  </si>
  <si>
    <t>Գոշի միջնակարգ դպրոցի սանհանգույցի արտաքին կոյուղագծի ընթացիկ նորոգում</t>
  </si>
  <si>
    <t>ԸՆԹԱՑԻԿ ԾԱԽՍԵՐ</t>
  </si>
  <si>
    <t>Շենքերի և կառույցների ընթացիկ նորոգում և պահպանում</t>
  </si>
  <si>
    <t>Ծառայությունների մատոիցում</t>
  </si>
  <si>
    <t>Արծվաբերդի միջնակարգ դպրոցի հատակի և արտաքին սալվածքի ընթացիկ նորոգում</t>
  </si>
  <si>
    <t>1183   11004</t>
  </si>
  <si>
    <t>45461100-1</t>
  </si>
  <si>
    <t>Շենքերի, շինությունների ընթացիկ նորոգման աշխատանքներ</t>
  </si>
  <si>
    <t>1183   11005</t>
  </si>
  <si>
    <t>45461100-2</t>
  </si>
  <si>
    <t xml:space="preserve"> Առողջապահություն (այլ դասերին չպատկանող)</t>
  </si>
  <si>
    <t xml:space="preserve"> Առողջապահական հարակից ծառայություններ և ծրագրեր</t>
  </si>
  <si>
    <t>ՀՀ տարածքային կառավարման և զարգացման նախարարություն</t>
  </si>
  <si>
    <t xml:space="preserve"> ՀՀ Տավուշի մարզի Բերդ համայնքի Վարագավան և Պառավաքար բնակավայրեր</t>
  </si>
  <si>
    <t>ՀՀ Տավուշի մարզի Բերդ համայնքի Վարագավան և Պառավաքար բնակավայրեր</t>
  </si>
  <si>
    <r>
      <t xml:space="preserve">Գոշի </t>
    </r>
    <r>
      <rPr>
        <b/>
        <i/>
        <sz val="10"/>
        <rFont val="GHEA Grapalat"/>
        <family val="3"/>
      </rPr>
      <t>միջնակարգ</t>
    </r>
    <r>
      <rPr>
        <sz val="10"/>
        <rFont val="GHEA Grapalat"/>
        <family val="3"/>
      </rPr>
      <t xml:space="preserve"> դպրոցի սանհանգույցի արտաքին կոյուղագծի ընթացիկ նորոգում</t>
    </r>
  </si>
  <si>
    <t>45231176/2</t>
  </si>
  <si>
    <t>ԲՄ</t>
  </si>
  <si>
    <t xml:space="preserve">N 11.1 ՀԱՎԵԼՎԱԾԻ NN 11.1.8, 11.1.9, 11.1.16, 11.1.65 և 11.1.66 ԱՂՅՈՒՍԱԿՆԵՐՈՒՄ ԿԱՏԱՐՎՈՂ ՓՈՓՈԽՈՒԹՅՈՒՆՆԵՐԸ 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</si>
  <si>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</si>
  <si>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ՀՀ Տավուշի մարզի Աչաջուր համայնք</t>
  </si>
  <si>
    <t>Պետական աջակցություն ՀՀ Տավուշի մարզի Բերդ համայնքի Վարագավանի և Պառավաքարի բնակավայրերին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</si>
</sst>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#,##0.0;\(##,##0.0\);\-"/>
    <numFmt numFmtId="165" formatCode="0.0"/>
    <numFmt numFmtId="166" formatCode="0.0_);\(0.0\)"/>
    <numFmt numFmtId="167" formatCode="#,##0.0;[Red]#,##0.0"/>
    <numFmt numFmtId="168" formatCode="#,##0.0_);\(#,##0.0\)"/>
    <numFmt numFmtId="169" formatCode="#,##0;[Red]#,##0"/>
    <numFmt numFmtId="170" formatCode="#,##0.0"/>
  </numFmts>
  <fonts count="4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sz val="8"/>
      <name val="GHEA Grapalat"/>
      <family val="2"/>
    </font>
    <font>
      <sz val="11"/>
      <color theme="1"/>
      <name val="GHEA Mariam"/>
      <family val="3"/>
    </font>
    <font>
      <sz val="11"/>
      <color theme="1"/>
      <name val="Calibri"/>
      <family val="2"/>
    </font>
    <font>
      <i/>
      <sz val="11"/>
      <color theme="1"/>
      <name val="GHEA Mariam"/>
      <family val="3"/>
    </font>
    <font>
      <b/>
      <sz val="11"/>
      <color theme="1"/>
      <name val="GHEA Mariam"/>
      <family val="3"/>
    </font>
    <font>
      <sz val="11"/>
      <color rgb="FF000000"/>
      <name val="Calibri"/>
      <family val="2"/>
    </font>
    <font>
      <sz val="11"/>
      <color rgb="FF000000"/>
      <name val="GHEA Mariam"/>
      <family val="3"/>
    </font>
    <font>
      <b/>
      <sz val="11"/>
      <color theme="1"/>
      <name val="Calibri"/>
      <family val="2"/>
    </font>
    <font>
      <sz val="10.5"/>
      <color rgb="FF333333"/>
      <name val="Arial"/>
      <family val="2"/>
    </font>
    <font>
      <sz val="11"/>
      <color theme="1"/>
      <name val="GHEA Grapalat"/>
      <family val="3"/>
    </font>
    <font>
      <sz val="10"/>
      <name val="GHEA Grapalat"/>
      <family val="3"/>
    </font>
    <font>
      <sz val="9"/>
      <color theme="1"/>
      <name val="GHEA Grapalat"/>
      <family val="3"/>
    </font>
    <font>
      <b/>
      <sz val="10"/>
      <color theme="1"/>
      <name val="GHEA Grapalat"/>
      <family val="3"/>
    </font>
    <font>
      <i/>
      <sz val="8"/>
      <name val="GHEA Grapalat"/>
      <family val="2"/>
    </font>
    <font>
      <sz val="10"/>
      <color theme="1"/>
      <name val="GHEA Mariam"/>
      <family val="3"/>
    </font>
    <font>
      <b/>
      <i/>
      <u/>
      <sz val="10"/>
      <name val="GHEA Grapalat"/>
      <family val="3"/>
    </font>
    <font>
      <b/>
      <i/>
      <sz val="10"/>
      <color theme="1"/>
      <name val="GHEA Grapalat"/>
      <family val="3"/>
    </font>
    <font>
      <b/>
      <sz val="11"/>
      <color theme="1"/>
      <name val="GHEA Grapalat"/>
      <family val="3"/>
    </font>
    <font>
      <sz val="10"/>
      <name val="Times Armenian"/>
      <family val="1"/>
    </font>
    <font>
      <sz val="8"/>
      <color theme="1"/>
      <name val="GHEA Grapalat"/>
      <family val="3"/>
    </font>
    <font>
      <b/>
      <i/>
      <sz val="8"/>
      <color theme="1"/>
      <name val="GHEA Grapalat"/>
      <family val="3"/>
    </font>
    <font>
      <sz val="9"/>
      <color theme="1"/>
      <name val="Calibri"/>
      <family val="2"/>
      <charset val="1"/>
      <scheme val="minor"/>
    </font>
    <font>
      <b/>
      <i/>
      <sz val="9"/>
      <color theme="1"/>
      <name val="GHEA Grapalat"/>
      <family val="3"/>
    </font>
    <font>
      <i/>
      <sz val="11"/>
      <color theme="1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b/>
      <i/>
      <u/>
      <sz val="9"/>
      <name val="GHEA Grapalat"/>
      <family val="3"/>
    </font>
    <font>
      <i/>
      <sz val="10"/>
      <name val="GHEA Grapalat"/>
      <family val="2"/>
    </font>
    <font>
      <b/>
      <sz val="12"/>
      <name val="GHEA Grapalat"/>
      <family val="3"/>
    </font>
    <font>
      <sz val="11"/>
      <name val="GHEA Grapalat"/>
      <family val="3"/>
    </font>
    <font>
      <sz val="11"/>
      <name val="Calibri"/>
      <family val="2"/>
      <charset val="1"/>
      <scheme val="minor"/>
    </font>
    <font>
      <b/>
      <i/>
      <sz val="10"/>
      <name val="GHEA Grapalat"/>
      <family val="3"/>
    </font>
    <font>
      <b/>
      <sz val="10"/>
      <name val="GHEA Grapala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>
      <alignment horizontal="left" vertical="top" wrapText="1"/>
    </xf>
    <xf numFmtId="0" fontId="6" fillId="0" borderId="0"/>
    <xf numFmtId="164" fontId="11" fillId="0" borderId="0" applyFill="0" applyBorder="0" applyProtection="0">
      <alignment horizontal="right" vertical="top"/>
    </xf>
    <xf numFmtId="164" fontId="24" fillId="0" borderId="0" applyFill="0" applyBorder="0" applyProtection="0">
      <alignment horizontal="right" vertical="top"/>
    </xf>
    <xf numFmtId="43" fontId="29" fillId="0" borderId="0" applyFont="0" applyFill="0" applyBorder="0" applyAlignment="0" applyProtection="0"/>
    <xf numFmtId="0" fontId="1" fillId="0" borderId="0"/>
    <xf numFmtId="0" fontId="4" fillId="0" borderId="0"/>
  </cellStyleXfs>
  <cellXfs count="397">
    <xf numFmtId="0" fontId="0" fillId="0" borderId="0" xfId="0"/>
    <xf numFmtId="0" fontId="7" fillId="0" borderId="0" xfId="0" applyFont="1"/>
    <xf numFmtId="0" fontId="9" fillId="0" borderId="0" xfId="0" applyFont="1" applyAlignment="1">
      <alignment horizontal="left" vertical="top" wrapText="1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21" fillId="0" borderId="1" xfId="0" applyFont="1" applyBorder="1" applyAlignment="1">
      <alignment horizontal="left" vertical="top" wrapText="1"/>
    </xf>
    <xf numFmtId="0" fontId="7" fillId="0" borderId="0" xfId="0" applyFont="1" applyBorder="1" applyAlignment="1">
      <alignment vertical="top" wrapText="1"/>
    </xf>
    <xf numFmtId="49" fontId="8" fillId="0" borderId="0" xfId="0" applyNumberFormat="1" applyFont="1" applyFill="1" applyBorder="1" applyAlignment="1">
      <alignment horizontal="justify" wrapTex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164" fontId="21" fillId="0" borderId="1" xfId="6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/>
    </xf>
    <xf numFmtId="166" fontId="7" fillId="0" borderId="1" xfId="0" applyNumberFormat="1" applyFont="1" applyBorder="1" applyAlignment="1">
      <alignment horizontal="center" vertical="top" wrapText="1"/>
    </xf>
    <xf numFmtId="166" fontId="21" fillId="0" borderId="1" xfId="6" applyNumberFormat="1" applyFont="1" applyBorder="1" applyAlignment="1">
      <alignment horizontal="center" vertical="top"/>
    </xf>
    <xf numFmtId="0" fontId="21" fillId="0" borderId="5" xfId="0" applyFont="1" applyBorder="1" applyAlignment="1">
      <alignment horizontal="left" vertical="top" wrapText="1"/>
    </xf>
    <xf numFmtId="0" fontId="22" fillId="0" borderId="0" xfId="0" applyFont="1"/>
    <xf numFmtId="0" fontId="22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7" fillId="0" borderId="1" xfId="0" applyFont="1" applyBorder="1" applyAlignment="1"/>
    <xf numFmtId="0" fontId="10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left" vertical="top" wrapText="1"/>
    </xf>
    <xf numFmtId="165" fontId="7" fillId="0" borderId="1" xfId="0" applyNumberFormat="1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center" wrapText="1"/>
    </xf>
    <xf numFmtId="168" fontId="21" fillId="0" borderId="1" xfId="6" applyNumberFormat="1" applyFont="1" applyBorder="1" applyAlignment="1">
      <alignment horizontal="center" vertical="top"/>
    </xf>
    <xf numFmtId="0" fontId="7" fillId="0" borderId="0" xfId="0" applyFont="1" applyFill="1"/>
    <xf numFmtId="0" fontId="7" fillId="0" borderId="1" xfId="0" applyFont="1" applyBorder="1" applyAlignment="1">
      <alignment horizontal="left" wrapText="1"/>
    </xf>
    <xf numFmtId="166" fontId="21" fillId="0" borderId="1" xfId="7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166" fontId="21" fillId="0" borderId="1" xfId="7" applyNumberFormat="1" applyFont="1" applyFill="1" applyBorder="1" applyAlignment="1">
      <alignment horizontal="center" vertical="top"/>
    </xf>
    <xf numFmtId="0" fontId="21" fillId="0" borderId="1" xfId="0" applyFont="1" applyFill="1" applyBorder="1" applyAlignment="1">
      <alignment horizontal="left" vertical="top" wrapText="1"/>
    </xf>
    <xf numFmtId="166" fontId="7" fillId="0" borderId="1" xfId="0" applyNumberFormat="1" applyFont="1" applyFill="1" applyBorder="1" applyAlignment="1">
      <alignment horizontal="center" vertical="top" wrapText="1"/>
    </xf>
    <xf numFmtId="166" fontId="21" fillId="0" borderId="1" xfId="6" applyNumberFormat="1" applyFont="1" applyFill="1" applyBorder="1" applyAlignment="1">
      <alignment horizontal="center" vertical="top"/>
    </xf>
    <xf numFmtId="0" fontId="21" fillId="0" borderId="17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0" fontId="21" fillId="0" borderId="18" xfId="0" applyFont="1" applyBorder="1" applyAlignment="1">
      <alignment horizontal="left" vertical="top" wrapText="1"/>
    </xf>
    <xf numFmtId="0" fontId="21" fillId="0" borderId="13" xfId="0" applyFont="1" applyBorder="1" applyAlignment="1">
      <alignment horizontal="left" vertical="top" wrapText="1"/>
    </xf>
    <xf numFmtId="0" fontId="21" fillId="0" borderId="5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165" fontId="21" fillId="0" borderId="1" xfId="6" applyNumberFormat="1" applyFont="1" applyBorder="1" applyAlignment="1">
      <alignment horizontal="center" vertical="top"/>
    </xf>
    <xf numFmtId="166" fontId="7" fillId="0" borderId="1" xfId="0" applyNumberFormat="1" applyFont="1" applyBorder="1" applyAlignment="1">
      <alignment horizontal="center" vertical="center" wrapText="1"/>
    </xf>
    <xf numFmtId="166" fontId="21" fillId="0" borderId="1" xfId="0" applyNumberFormat="1" applyFont="1" applyBorder="1" applyAlignment="1">
      <alignment horizontal="center" vertical="top" wrapText="1"/>
    </xf>
    <xf numFmtId="0" fontId="22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7" fillId="0" borderId="18" xfId="0" applyFont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/>
    </xf>
    <xf numFmtId="0" fontId="10" fillId="0" borderId="18" xfId="0" applyFont="1" applyBorder="1" applyAlignment="1">
      <alignment horizontal="left" vertical="top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20" fillId="0" borderId="0" xfId="0" applyFont="1" applyFill="1"/>
    <xf numFmtId="0" fontId="7" fillId="0" borderId="1" xfId="0" applyFont="1" applyBorder="1" applyAlignment="1">
      <alignment horizontal="left" vertical="top" wrapText="1"/>
    </xf>
    <xf numFmtId="0" fontId="7" fillId="0" borderId="0" xfId="0" applyFont="1" applyFill="1" applyAlignment="1">
      <alignment horizontal="right"/>
    </xf>
    <xf numFmtId="0" fontId="20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/>
    </xf>
    <xf numFmtId="0" fontId="20" fillId="0" borderId="21" xfId="0" applyFont="1" applyBorder="1"/>
    <xf numFmtId="0" fontId="20" fillId="0" borderId="0" xfId="0" applyFont="1"/>
    <xf numFmtId="0" fontId="20" fillId="0" borderId="21" xfId="0" applyFont="1" applyBorder="1" applyAlignment="1">
      <alignment horizontal="center"/>
    </xf>
    <xf numFmtId="0" fontId="30" fillId="0" borderId="21" xfId="0" applyFont="1" applyBorder="1" applyAlignment="1">
      <alignment wrapText="1"/>
    </xf>
    <xf numFmtId="0" fontId="30" fillId="0" borderId="21" xfId="0" applyFont="1" applyBorder="1" applyAlignment="1">
      <alignment horizontal="center" vertical="center" wrapText="1"/>
    </xf>
    <xf numFmtId="0" fontId="22" fillId="0" borderId="21" xfId="0" applyFont="1" applyBorder="1"/>
    <xf numFmtId="165" fontId="20" fillId="0" borderId="21" xfId="0" applyNumberFormat="1" applyFont="1" applyBorder="1" applyAlignment="1">
      <alignment horizontal="center"/>
    </xf>
    <xf numFmtId="0" fontId="20" fillId="0" borderId="0" xfId="0" applyFont="1" applyAlignment="1">
      <alignment vertical="center"/>
    </xf>
    <xf numFmtId="0" fontId="22" fillId="0" borderId="1" xfId="0" applyFont="1" applyBorder="1" applyAlignment="1">
      <alignment horizontal="left" vertical="top" wrapText="1"/>
    </xf>
    <xf numFmtId="0" fontId="7" fillId="0" borderId="21" xfId="0" applyFont="1" applyBorder="1" applyAlignment="1">
      <alignment horizontal="center"/>
    </xf>
    <xf numFmtId="0" fontId="7" fillId="0" borderId="21" xfId="0" applyFont="1" applyBorder="1" applyAlignment="1">
      <alignment horizontal="center" vertical="center"/>
    </xf>
    <xf numFmtId="165" fontId="7" fillId="0" borderId="21" xfId="0" applyNumberFormat="1" applyFont="1" applyBorder="1" applyAlignment="1">
      <alignment horizontal="center" vertical="center"/>
    </xf>
    <xf numFmtId="0" fontId="7" fillId="0" borderId="21" xfId="0" applyFont="1" applyBorder="1" applyAlignment="1">
      <alignment vertical="center"/>
    </xf>
    <xf numFmtId="0" fontId="7" fillId="0" borderId="23" xfId="0" applyFont="1" applyBorder="1" applyAlignment="1">
      <alignment horizontal="center" vertical="center"/>
    </xf>
    <xf numFmtId="0" fontId="22" fillId="0" borderId="21" xfId="0" applyFont="1" applyBorder="1" applyAlignment="1">
      <alignment wrapText="1"/>
    </xf>
    <xf numFmtId="0" fontId="30" fillId="0" borderId="23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  <xf numFmtId="165" fontId="30" fillId="0" borderId="21" xfId="0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3" fillId="0" borderId="21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 wrapText="1"/>
    </xf>
    <xf numFmtId="165" fontId="23" fillId="0" borderId="21" xfId="0" applyNumberFormat="1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7" fillId="0" borderId="22" xfId="0" applyFont="1" applyBorder="1" applyAlignment="1">
      <alignment vertical="center"/>
    </xf>
    <xf numFmtId="0" fontId="30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30" fillId="0" borderId="21" xfId="0" applyFont="1" applyBorder="1"/>
    <xf numFmtId="0" fontId="22" fillId="0" borderId="23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165" fontId="22" fillId="0" borderId="21" xfId="0" applyNumberFormat="1" applyFont="1" applyBorder="1" applyAlignment="1">
      <alignment horizontal="center" vertical="center"/>
    </xf>
    <xf numFmtId="0" fontId="32" fillId="0" borderId="0" xfId="0" applyFont="1"/>
    <xf numFmtId="0" fontId="28" fillId="0" borderId="21" xfId="0" applyFont="1" applyBorder="1"/>
    <xf numFmtId="0" fontId="28" fillId="0" borderId="21" xfId="0" applyFont="1" applyBorder="1" applyAlignment="1">
      <alignment horizontal="center"/>
    </xf>
    <xf numFmtId="165" fontId="28" fillId="0" borderId="21" xfId="0" applyNumberFormat="1" applyFont="1" applyBorder="1" applyAlignment="1">
      <alignment horizontal="center"/>
    </xf>
    <xf numFmtId="0" fontId="28" fillId="0" borderId="0" xfId="0" applyFont="1"/>
    <xf numFmtId="0" fontId="34" fillId="0" borderId="21" xfId="0" applyFont="1" applyBorder="1"/>
    <xf numFmtId="0" fontId="34" fillId="0" borderId="21" xfId="0" applyFont="1" applyBorder="1" applyAlignment="1">
      <alignment horizontal="center"/>
    </xf>
    <xf numFmtId="165" fontId="34" fillId="0" borderId="21" xfId="0" applyNumberFormat="1" applyFont="1" applyBorder="1" applyAlignment="1">
      <alignment horizontal="center"/>
    </xf>
    <xf numFmtId="0" fontId="34" fillId="0" borderId="0" xfId="0" applyFont="1"/>
    <xf numFmtId="0" fontId="7" fillId="0" borderId="12" xfId="0" applyFont="1" applyBorder="1" applyAlignment="1">
      <alignment horizontal="center" wrapText="1"/>
    </xf>
    <xf numFmtId="166" fontId="7" fillId="0" borderId="2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22" fillId="0" borderId="18" xfId="0" applyFont="1" applyBorder="1" applyAlignment="1">
      <alignment horizontal="left" vertical="top" wrapText="1"/>
    </xf>
    <xf numFmtId="0" fontId="35" fillId="0" borderId="0" xfId="0" applyFont="1" applyFill="1" applyAlignment="1">
      <alignment horizontal="left" vertical="top" wrapText="1"/>
    </xf>
    <xf numFmtId="0" fontId="22" fillId="0" borderId="0" xfId="0" applyFont="1" applyAlignment="1">
      <alignment horizontal="right"/>
    </xf>
    <xf numFmtId="0" fontId="37" fillId="0" borderId="1" xfId="0" applyFont="1" applyBorder="1" applyAlignment="1">
      <alignment horizontal="center" vertical="top" wrapText="1"/>
    </xf>
    <xf numFmtId="166" fontId="37" fillId="0" borderId="1" xfId="0" applyNumberFormat="1" applyFont="1" applyBorder="1" applyAlignment="1">
      <alignment horizontal="center" vertical="top" wrapText="1"/>
    </xf>
    <xf numFmtId="0" fontId="36" fillId="0" borderId="1" xfId="0" applyFont="1" applyFill="1" applyBorder="1" applyAlignment="1">
      <alignment vertical="top" wrapText="1"/>
    </xf>
    <xf numFmtId="0" fontId="37" fillId="0" borderId="1" xfId="0" applyFont="1" applyFill="1" applyBorder="1" applyAlignment="1">
      <alignment horizontal="left" vertical="top" wrapText="1"/>
    </xf>
    <xf numFmtId="0" fontId="37" fillId="0" borderId="16" xfId="0" applyFont="1" applyBorder="1" applyAlignment="1">
      <alignment vertical="top" wrapText="1"/>
    </xf>
    <xf numFmtId="0" fontId="37" fillId="0" borderId="18" xfId="0" applyFont="1" applyBorder="1" applyAlignment="1">
      <alignment horizontal="center" vertical="top" wrapText="1"/>
    </xf>
    <xf numFmtId="0" fontId="37" fillId="0" borderId="0" xfId="0" applyFont="1" applyAlignment="1">
      <alignment vertical="top" wrapText="1"/>
    </xf>
    <xf numFmtId="0" fontId="35" fillId="0" borderId="1" xfId="0" applyFont="1" applyBorder="1" applyAlignment="1">
      <alignment horizontal="left" vertical="top" wrapText="1"/>
    </xf>
    <xf numFmtId="0" fontId="35" fillId="0" borderId="1" xfId="0" applyFont="1" applyFill="1" applyBorder="1" applyAlignment="1">
      <alignment horizontal="center" vertical="top" wrapText="1"/>
    </xf>
    <xf numFmtId="0" fontId="9" fillId="0" borderId="4" xfId="0" applyFont="1" applyBorder="1" applyAlignment="1">
      <alignment vertical="center" wrapText="1"/>
    </xf>
    <xf numFmtId="0" fontId="10" fillId="0" borderId="21" xfId="0" applyFont="1" applyFill="1" applyBorder="1" applyAlignment="1">
      <alignment horizontal="left" vertical="top" wrapText="1"/>
    </xf>
    <xf numFmtId="0" fontId="9" fillId="0" borderId="21" xfId="0" applyFont="1" applyFill="1" applyBorder="1" applyAlignment="1">
      <alignment vertical="top" wrapText="1"/>
    </xf>
    <xf numFmtId="0" fontId="10" fillId="0" borderId="21" xfId="0" applyFont="1" applyBorder="1" applyAlignment="1">
      <alignment horizontal="left" vertical="top" wrapText="1"/>
    </xf>
    <xf numFmtId="0" fontId="39" fillId="0" borderId="16" xfId="0" applyFont="1" applyBorder="1" applyAlignment="1">
      <alignment vertical="top" wrapText="1"/>
    </xf>
    <xf numFmtId="0" fontId="24" fillId="0" borderId="21" xfId="0" applyFont="1" applyBorder="1" applyAlignment="1">
      <alignment vertical="top" wrapText="1"/>
    </xf>
    <xf numFmtId="0" fontId="24" fillId="0" borderId="0" xfId="0" applyFont="1" applyAlignment="1">
      <alignment vertical="top" wrapText="1"/>
    </xf>
    <xf numFmtId="0" fontId="7" fillId="0" borderId="21" xfId="0" applyFont="1" applyBorder="1"/>
    <xf numFmtId="0" fontId="21" fillId="0" borderId="21" xfId="0" applyFont="1" applyBorder="1" applyAlignment="1">
      <alignment horizontal="left" vertical="top" wrapText="1"/>
    </xf>
    <xf numFmtId="0" fontId="21" fillId="0" borderId="2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20" fillId="0" borderId="0" xfId="0" applyFont="1" applyFill="1" applyAlignment="1">
      <alignment horizontal="center" wrapText="1"/>
    </xf>
    <xf numFmtId="0" fontId="34" fillId="0" borderId="21" xfId="0" applyFont="1" applyBorder="1" applyAlignment="1">
      <alignment horizontal="center" wrapText="1"/>
    </xf>
    <xf numFmtId="0" fontId="23" fillId="0" borderId="19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7" fillId="0" borderId="21" xfId="0" applyFont="1" applyBorder="1" applyAlignment="1">
      <alignment horizontal="center" vertical="top" wrapText="1"/>
    </xf>
    <xf numFmtId="166" fontId="7" fillId="0" borderId="21" xfId="0" applyNumberFormat="1" applyFont="1" applyFill="1" applyBorder="1" applyAlignment="1">
      <alignment horizontal="center" vertical="top" wrapText="1"/>
    </xf>
    <xf numFmtId="0" fontId="7" fillId="0" borderId="21" xfId="0" applyFont="1" applyBorder="1" applyAlignment="1">
      <alignment horizontal="left"/>
    </xf>
    <xf numFmtId="165" fontId="7" fillId="0" borderId="21" xfId="0" applyNumberFormat="1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22" fillId="0" borderId="21" xfId="0" applyFont="1" applyBorder="1" applyAlignment="1">
      <alignment horizontal="center" vertical="top" wrapText="1"/>
    </xf>
    <xf numFmtId="0" fontId="22" fillId="0" borderId="19" xfId="0" applyFont="1" applyBorder="1" applyAlignment="1">
      <alignment horizontal="center" vertical="top" wrapText="1"/>
    </xf>
    <xf numFmtId="0" fontId="21" fillId="0" borderId="21" xfId="0" applyFont="1" applyBorder="1" applyAlignment="1">
      <alignment horizontal="left" vertical="center" wrapText="1"/>
    </xf>
    <xf numFmtId="0" fontId="10" fillId="0" borderId="0" xfId="0" applyFont="1" applyFill="1" applyAlignment="1">
      <alignment horizontal="left" vertical="top" wrapText="1"/>
    </xf>
    <xf numFmtId="0" fontId="37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left" vertical="top" wrapText="1"/>
    </xf>
    <xf numFmtId="0" fontId="37" fillId="0" borderId="0" xfId="0" applyFont="1" applyFill="1" applyAlignment="1">
      <alignment horizontal="left" vertical="top" wrapText="1"/>
    </xf>
    <xf numFmtId="0" fontId="21" fillId="0" borderId="0" xfId="0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12" xfId="0" applyFont="1" applyBorder="1" applyAlignment="1"/>
    <xf numFmtId="0" fontId="21" fillId="0" borderId="21" xfId="0" applyFont="1" applyBorder="1" applyAlignment="1">
      <alignment vertical="center" wrapText="1"/>
    </xf>
    <xf numFmtId="0" fontId="41" fillId="0" borderId="0" xfId="0" applyFont="1" applyAlignment="1">
      <alignment horizontal="left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top" wrapText="1"/>
    </xf>
    <xf numFmtId="166" fontId="21" fillId="0" borderId="21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left" vertical="top" wrapText="1"/>
    </xf>
    <xf numFmtId="166" fontId="21" fillId="2" borderId="21" xfId="0" applyNumberFormat="1" applyFont="1" applyFill="1" applyBorder="1" applyAlignment="1">
      <alignment horizontal="center" wrapText="1"/>
    </xf>
    <xf numFmtId="166" fontId="21" fillId="2" borderId="1" xfId="0" applyNumberFormat="1" applyFont="1" applyFill="1" applyBorder="1" applyAlignment="1">
      <alignment horizontal="center" wrapText="1"/>
    </xf>
    <xf numFmtId="0" fontId="21" fillId="0" borderId="1" xfId="0" applyFont="1" applyBorder="1"/>
    <xf numFmtId="0" fontId="21" fillId="0" borderId="1" xfId="0" applyFont="1" applyBorder="1" applyAlignment="1">
      <alignment wrapText="1"/>
    </xf>
    <xf numFmtId="166" fontId="21" fillId="0" borderId="1" xfId="0" applyNumberFormat="1" applyFont="1" applyBorder="1" applyAlignment="1">
      <alignment horizontal="center"/>
    </xf>
    <xf numFmtId="166" fontId="21" fillId="0" borderId="1" xfId="0" applyNumberFormat="1" applyFont="1" applyFill="1" applyBorder="1" applyAlignment="1">
      <alignment horizontal="center" wrapText="1"/>
    </xf>
    <xf numFmtId="0" fontId="42" fillId="0" borderId="0" xfId="0" applyFont="1" applyAlignment="1">
      <alignment horizontal="left" vertical="top" wrapText="1"/>
    </xf>
    <xf numFmtId="0" fontId="21" fillId="0" borderId="1" xfId="0" applyFont="1" applyFill="1" applyBorder="1" applyAlignment="1">
      <alignment wrapText="1"/>
    </xf>
    <xf numFmtId="0" fontId="21" fillId="0" borderId="0" xfId="0" applyFont="1" applyAlignment="1">
      <alignment horizontal="left"/>
    </xf>
    <xf numFmtId="0" fontId="21" fillId="0" borderId="1" xfId="0" applyFont="1" applyFill="1" applyBorder="1"/>
    <xf numFmtId="166" fontId="21" fillId="0" borderId="1" xfId="0" applyNumberFormat="1" applyFont="1" applyFill="1" applyBorder="1" applyAlignment="1">
      <alignment horizontal="center"/>
    </xf>
    <xf numFmtId="166" fontId="21" fillId="0" borderId="1" xfId="0" applyNumberFormat="1" applyFont="1" applyFill="1" applyBorder="1" applyAlignment="1">
      <alignment horizontal="center" vertical="top" wrapText="1"/>
    </xf>
    <xf numFmtId="0" fontId="21" fillId="0" borderId="5" xfId="0" applyFont="1" applyFill="1" applyBorder="1" applyAlignment="1">
      <alignment wrapText="1"/>
    </xf>
    <xf numFmtId="0" fontId="21" fillId="0" borderId="5" xfId="0" applyFont="1" applyFill="1" applyBorder="1"/>
    <xf numFmtId="0" fontId="21" fillId="0" borderId="9" xfId="0" applyFont="1" applyFill="1" applyBorder="1" applyAlignment="1">
      <alignment horizontal="left" vertical="top" wrapText="1"/>
    </xf>
    <xf numFmtId="0" fontId="21" fillId="0" borderId="0" xfId="0" applyFont="1" applyFill="1"/>
    <xf numFmtId="0" fontId="9" fillId="0" borderId="5" xfId="0" applyFont="1" applyFill="1" applyBorder="1" applyAlignment="1">
      <alignment wrapText="1"/>
    </xf>
    <xf numFmtId="166" fontId="41" fillId="0" borderId="1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right"/>
    </xf>
    <xf numFmtId="0" fontId="21" fillId="2" borderId="0" xfId="0" applyFont="1" applyFill="1"/>
    <xf numFmtId="0" fontId="21" fillId="2" borderId="12" xfId="0" applyFont="1" applyFill="1" applyBorder="1" applyAlignment="1">
      <alignment horizontal="center"/>
    </xf>
    <xf numFmtId="0" fontId="9" fillId="2" borderId="21" xfId="0" applyFont="1" applyFill="1" applyBorder="1" applyAlignment="1">
      <alignment vertical="top" wrapText="1"/>
    </xf>
    <xf numFmtId="0" fontId="21" fillId="0" borderId="21" xfId="0" applyFont="1" applyBorder="1" applyAlignment="1">
      <alignment horizontal="center"/>
    </xf>
    <xf numFmtId="0" fontId="21" fillId="0" borderId="21" xfId="0" applyFont="1" applyFill="1" applyBorder="1" applyAlignment="1">
      <alignment horizontal="justify"/>
    </xf>
    <xf numFmtId="0" fontId="21" fillId="0" borderId="21" xfId="0" applyFont="1" applyFill="1" applyBorder="1"/>
    <xf numFmtId="0" fontId="21" fillId="0" borderId="21" xfId="0" applyFont="1" applyFill="1" applyBorder="1" applyAlignment="1">
      <alignment vertical="top" wrapText="1"/>
    </xf>
    <xf numFmtId="0" fontId="21" fillId="2" borderId="21" xfId="0" applyFont="1" applyFill="1" applyBorder="1" applyAlignment="1">
      <alignment vertical="top" wrapText="1"/>
    </xf>
    <xf numFmtId="0" fontId="21" fillId="2" borderId="21" xfId="0" applyFont="1" applyFill="1" applyBorder="1" applyAlignment="1">
      <alignment horizontal="center" vertical="top" wrapText="1"/>
    </xf>
    <xf numFmtId="0" fontId="21" fillId="2" borderId="21" xfId="0" applyFont="1" applyFill="1" applyBorder="1" applyAlignment="1">
      <alignment wrapText="1"/>
    </xf>
    <xf numFmtId="167" fontId="21" fillId="2" borderId="21" xfId="0" applyNumberFormat="1" applyFont="1" applyFill="1" applyBorder="1" applyAlignment="1">
      <alignment horizontal="center" vertical="top" wrapText="1"/>
    </xf>
    <xf numFmtId="169" fontId="21" fillId="2" borderId="21" xfId="0" applyNumberFormat="1" applyFont="1" applyFill="1" applyBorder="1" applyAlignment="1">
      <alignment horizontal="center" vertical="top" wrapText="1"/>
    </xf>
    <xf numFmtId="0" fontId="21" fillId="2" borderId="21" xfId="0" applyFont="1" applyFill="1" applyBorder="1" applyAlignment="1">
      <alignment horizontal="left" vertical="top"/>
    </xf>
    <xf numFmtId="0" fontId="21" fillId="2" borderId="0" xfId="0" applyFont="1" applyFill="1" applyBorder="1" applyAlignment="1">
      <alignment horizontal="left" vertical="top"/>
    </xf>
    <xf numFmtId="0" fontId="9" fillId="2" borderId="19" xfId="0" applyFont="1" applyFill="1" applyBorder="1" applyAlignment="1">
      <alignment vertical="top" wrapText="1"/>
    </xf>
    <xf numFmtId="0" fontId="21" fillId="0" borderId="21" xfId="0" applyFont="1" applyBorder="1" applyAlignment="1">
      <alignment horizontal="justify"/>
    </xf>
    <xf numFmtId="0" fontId="21" fillId="0" borderId="19" xfId="0" applyFont="1" applyBorder="1"/>
    <xf numFmtId="0" fontId="21" fillId="0" borderId="21" xfId="0" applyFont="1" applyBorder="1"/>
    <xf numFmtId="0" fontId="21" fillId="0" borderId="19" xfId="0" applyFont="1" applyBorder="1" applyAlignment="1">
      <alignment vertical="center" wrapText="1"/>
    </xf>
    <xf numFmtId="0" fontId="21" fillId="0" borderId="0" xfId="0" applyFont="1" applyFill="1" applyAlignment="1">
      <alignment horizontal="left" vertical="top" wrapText="1"/>
    </xf>
    <xf numFmtId="0" fontId="21" fillId="2" borderId="19" xfId="0" applyFont="1" applyFill="1" applyBorder="1" applyAlignment="1">
      <alignment horizontal="left" vertical="top"/>
    </xf>
    <xf numFmtId="167" fontId="21" fillId="2" borderId="0" xfId="0" applyNumberFormat="1" applyFont="1" applyFill="1" applyBorder="1" applyAlignment="1">
      <alignment horizontal="center" vertical="top" wrapText="1"/>
    </xf>
    <xf numFmtId="0" fontId="10" fillId="0" borderId="0" xfId="0" applyFont="1" applyAlignment="1">
      <alignment horizontal="left" vertical="top" wrapText="1"/>
    </xf>
    <xf numFmtId="0" fontId="21" fillId="0" borderId="7" xfId="0" applyFont="1" applyBorder="1" applyAlignment="1"/>
    <xf numFmtId="0" fontId="21" fillId="0" borderId="1" xfId="0" applyFont="1" applyBorder="1" applyAlignment="1">
      <alignment horizontal="left" wrapText="1"/>
    </xf>
    <xf numFmtId="0" fontId="21" fillId="0" borderId="18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wrapText="1"/>
    </xf>
    <xf numFmtId="170" fontId="21" fillId="3" borderId="1" xfId="0" applyNumberFormat="1" applyFont="1" applyFill="1" applyBorder="1" applyAlignment="1">
      <alignment horizontal="center"/>
    </xf>
    <xf numFmtId="0" fontId="21" fillId="3" borderId="18" xfId="0" applyFont="1" applyFill="1" applyBorder="1" applyAlignment="1">
      <alignment horizontal="center" vertical="top"/>
    </xf>
    <xf numFmtId="0" fontId="21" fillId="0" borderId="18" xfId="0" applyFont="1" applyBorder="1" applyAlignment="1">
      <alignment horizontal="center" wrapText="1"/>
    </xf>
    <xf numFmtId="168" fontId="21" fillId="3" borderId="18" xfId="0" applyNumberFormat="1" applyFont="1" applyFill="1" applyBorder="1" applyAlignment="1">
      <alignment horizontal="center"/>
    </xf>
    <xf numFmtId="0" fontId="35" fillId="0" borderId="0" xfId="0" applyFont="1"/>
    <xf numFmtId="0" fontId="35" fillId="0" borderId="0" xfId="0" applyFont="1" applyAlignment="1">
      <alignment horizontal="center"/>
    </xf>
    <xf numFmtId="0" fontId="35" fillId="0" borderId="0" xfId="0" applyFont="1" applyAlignment="1">
      <alignment horizontal="right"/>
    </xf>
    <xf numFmtId="0" fontId="35" fillId="2" borderId="0" xfId="0" applyFont="1" applyFill="1"/>
    <xf numFmtId="0" fontId="35" fillId="2" borderId="12" xfId="0" applyFont="1" applyFill="1" applyBorder="1" applyAlignment="1">
      <alignment horizontal="center"/>
    </xf>
    <xf numFmtId="0" fontId="35" fillId="0" borderId="1" xfId="0" applyFont="1" applyBorder="1"/>
    <xf numFmtId="0" fontId="35" fillId="0" borderId="1" xfId="0" applyFont="1" applyBorder="1" applyAlignment="1">
      <alignment horizontal="center"/>
    </xf>
    <xf numFmtId="0" fontId="35" fillId="0" borderId="0" xfId="0" applyFont="1" applyAlignment="1">
      <alignment horizontal="left" vertical="top" wrapText="1"/>
    </xf>
    <xf numFmtId="0" fontId="35" fillId="0" borderId="1" xfId="0" applyFont="1" applyBorder="1" applyAlignment="1">
      <alignment horizontal="center" vertical="top" wrapText="1"/>
    </xf>
    <xf numFmtId="0" fontId="35" fillId="0" borderId="18" xfId="0" applyFont="1" applyBorder="1" applyAlignment="1">
      <alignment horizontal="center" vertical="center" wrapText="1"/>
    </xf>
    <xf numFmtId="0" fontId="35" fillId="2" borderId="18" xfId="0" applyFont="1" applyFill="1" applyBorder="1" applyAlignment="1">
      <alignment horizontal="center" vertical="top" wrapText="1"/>
    </xf>
    <xf numFmtId="0" fontId="36" fillId="2" borderId="1" xfId="0" applyFont="1" applyFill="1" applyBorder="1" applyAlignment="1">
      <alignment vertical="top" wrapText="1"/>
    </xf>
    <xf numFmtId="0" fontId="37" fillId="0" borderId="0" xfId="0" applyFont="1" applyAlignment="1">
      <alignment horizontal="left" vertical="top" wrapText="1"/>
    </xf>
    <xf numFmtId="0" fontId="35" fillId="0" borderId="1" xfId="0" applyFont="1" applyBorder="1" applyAlignment="1">
      <alignment horizontal="justify"/>
    </xf>
    <xf numFmtId="0" fontId="35" fillId="2" borderId="1" xfId="0" applyFont="1" applyFill="1" applyBorder="1" applyAlignment="1">
      <alignment vertical="top" wrapText="1"/>
    </xf>
    <xf numFmtId="0" fontId="35" fillId="2" borderId="1" xfId="0" applyFont="1" applyFill="1" applyBorder="1" applyAlignment="1">
      <alignment horizontal="center" vertical="top" wrapText="1"/>
    </xf>
    <xf numFmtId="0" fontId="35" fillId="2" borderId="1" xfId="0" applyFont="1" applyFill="1" applyBorder="1" applyAlignment="1">
      <alignment wrapText="1"/>
    </xf>
    <xf numFmtId="167" fontId="35" fillId="2" borderId="1" xfId="0" applyNumberFormat="1" applyFont="1" applyFill="1" applyBorder="1" applyAlignment="1">
      <alignment horizontal="center" vertical="top" wrapText="1"/>
    </xf>
    <xf numFmtId="0" fontId="35" fillId="2" borderId="1" xfId="0" applyFont="1" applyFill="1" applyBorder="1" applyAlignment="1">
      <alignment horizontal="left" vertical="top"/>
    </xf>
    <xf numFmtId="0" fontId="35" fillId="2" borderId="0" xfId="0" applyFont="1" applyFill="1" applyBorder="1" applyAlignment="1">
      <alignment horizontal="left" vertical="top"/>
    </xf>
    <xf numFmtId="167" fontId="35" fillId="2" borderId="0" xfId="0" applyNumberFormat="1" applyFont="1" applyFill="1" applyBorder="1" applyAlignment="1">
      <alignment horizontal="center" vertical="top" wrapText="1"/>
    </xf>
    <xf numFmtId="0" fontId="35" fillId="0" borderId="1" xfId="0" applyFont="1" applyFill="1" applyBorder="1" applyAlignment="1">
      <alignment horizontal="justify"/>
    </xf>
    <xf numFmtId="0" fontId="35" fillId="0" borderId="1" xfId="0" applyFont="1" applyFill="1" applyBorder="1"/>
    <xf numFmtId="0" fontId="35" fillId="0" borderId="1" xfId="0" applyFont="1" applyFill="1" applyBorder="1" applyAlignment="1">
      <alignment vertical="top" wrapText="1"/>
    </xf>
    <xf numFmtId="0" fontId="35" fillId="0" borderId="21" xfId="0" applyFont="1" applyBorder="1" applyAlignment="1">
      <alignment horizontal="center" vertical="center" wrapText="1"/>
    </xf>
    <xf numFmtId="0" fontId="35" fillId="2" borderId="21" xfId="0" applyFont="1" applyFill="1" applyBorder="1" applyAlignment="1">
      <alignment horizontal="center" vertical="top" wrapText="1"/>
    </xf>
    <xf numFmtId="169" fontId="35" fillId="2" borderId="1" xfId="0" applyNumberFormat="1" applyFont="1" applyFill="1" applyBorder="1" applyAlignment="1">
      <alignment horizontal="center" vertical="top" wrapText="1"/>
    </xf>
    <xf numFmtId="0" fontId="35" fillId="2" borderId="18" xfId="0" applyFont="1" applyFill="1" applyBorder="1" applyAlignment="1">
      <alignment horizontal="left" vertical="top"/>
    </xf>
    <xf numFmtId="167" fontId="35" fillId="2" borderId="18" xfId="0" applyNumberFormat="1" applyFont="1" applyFill="1" applyBorder="1" applyAlignment="1">
      <alignment horizontal="center" vertical="top" wrapText="1"/>
    </xf>
    <xf numFmtId="0" fontId="36" fillId="2" borderId="4" xfId="0" applyFont="1" applyFill="1" applyBorder="1" applyAlignment="1">
      <alignment vertical="top" wrapText="1"/>
    </xf>
    <xf numFmtId="0" fontId="35" fillId="0" borderId="18" xfId="0" applyFont="1" applyBorder="1" applyAlignment="1">
      <alignment horizontal="center"/>
    </xf>
    <xf numFmtId="0" fontId="35" fillId="0" borderId="4" xfId="0" applyFont="1" applyBorder="1"/>
    <xf numFmtId="0" fontId="35" fillId="2" borderId="4" xfId="0" applyFont="1" applyFill="1" applyBorder="1" applyAlignment="1">
      <alignment horizontal="left" vertical="top"/>
    </xf>
    <xf numFmtId="0" fontId="35" fillId="0" borderId="1" xfId="0" applyFont="1" applyBorder="1" applyAlignment="1">
      <alignment wrapText="1"/>
    </xf>
    <xf numFmtId="0" fontId="35" fillId="0" borderId="7" xfId="0" applyFont="1" applyBorder="1" applyAlignment="1"/>
    <xf numFmtId="0" fontId="35" fillId="0" borderId="1" xfId="0" applyFont="1" applyBorder="1" applyAlignment="1">
      <alignment horizontal="left" wrapText="1"/>
    </xf>
    <xf numFmtId="0" fontId="35" fillId="0" borderId="1" xfId="0" applyFont="1" applyBorder="1" applyAlignment="1">
      <alignment horizontal="center" wrapText="1"/>
    </xf>
    <xf numFmtId="0" fontId="35" fillId="3" borderId="9" xfId="0" applyFont="1" applyFill="1" applyBorder="1" applyAlignment="1">
      <alignment horizontal="center" vertical="top"/>
    </xf>
    <xf numFmtId="0" fontId="35" fillId="3" borderId="14" xfId="0" applyFont="1" applyFill="1" applyBorder="1" applyAlignment="1">
      <alignment horizontal="center" vertical="top"/>
    </xf>
    <xf numFmtId="0" fontId="35" fillId="3" borderId="11" xfId="0" applyFont="1" applyFill="1" applyBorder="1" applyAlignment="1">
      <alignment horizontal="center" vertical="top"/>
    </xf>
    <xf numFmtId="0" fontId="25" fillId="0" borderId="23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165" fontId="12" fillId="0" borderId="24" xfId="0" applyNumberFormat="1" applyFont="1" applyBorder="1" applyAlignment="1">
      <alignment horizontal="center" vertical="center" wrapText="1"/>
    </xf>
    <xf numFmtId="0" fontId="14" fillId="0" borderId="24" xfId="0" applyFont="1" applyBorder="1" applyAlignment="1">
      <alignment vertical="center" wrapText="1"/>
    </xf>
    <xf numFmtId="0" fontId="16" fillId="0" borderId="24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 wrapText="1"/>
    </xf>
    <xf numFmtId="0" fontId="12" fillId="0" borderId="24" xfId="0" applyFont="1" applyBorder="1" applyAlignment="1">
      <alignment vertical="center" wrapText="1"/>
    </xf>
    <xf numFmtId="0" fontId="17" fillId="0" borderId="24" xfId="0" applyFont="1" applyBorder="1" applyAlignment="1">
      <alignment horizontal="center" vertical="center" wrapText="1"/>
    </xf>
    <xf numFmtId="1" fontId="12" fillId="0" borderId="24" xfId="0" applyNumberFormat="1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166" fontId="12" fillId="0" borderId="24" xfId="0" applyNumberFormat="1" applyFont="1" applyBorder="1" applyAlignment="1">
      <alignment horizontal="center" vertical="center" wrapText="1"/>
    </xf>
    <xf numFmtId="166" fontId="12" fillId="0" borderId="24" xfId="0" applyNumberFormat="1" applyFont="1" applyFill="1" applyBorder="1" applyAlignment="1">
      <alignment horizontal="center" vertical="center" wrapText="1"/>
    </xf>
    <xf numFmtId="166" fontId="10" fillId="0" borderId="24" xfId="0" applyNumberFormat="1" applyFont="1" applyBorder="1" applyAlignment="1">
      <alignment horizontal="center" vertical="top" wrapText="1"/>
    </xf>
    <xf numFmtId="0" fontId="44" fillId="0" borderId="24" xfId="0" applyFont="1" applyBorder="1" applyAlignment="1">
      <alignment horizontal="left" vertical="top" wrapText="1"/>
    </xf>
    <xf numFmtId="0" fontId="9" fillId="0" borderId="1" xfId="0" applyFont="1" applyBorder="1" applyAlignment="1">
      <alignment wrapText="1"/>
    </xf>
    <xf numFmtId="0" fontId="9" fillId="0" borderId="1" xfId="0" applyFont="1" applyFill="1" applyBorder="1" applyAlignment="1">
      <alignment wrapText="1"/>
    </xf>
    <xf numFmtId="0" fontId="43" fillId="0" borderId="21" xfId="0" applyFont="1" applyBorder="1" applyAlignment="1">
      <alignment horizontal="left" vertical="top" wrapText="1"/>
    </xf>
    <xf numFmtId="0" fontId="7" fillId="0" borderId="21" xfId="0" applyFont="1" applyBorder="1" applyAlignment="1">
      <alignment horizontal="left" wrapText="1"/>
    </xf>
    <xf numFmtId="165" fontId="7" fillId="0" borderId="24" xfId="0" applyNumberFormat="1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4" xfId="0" applyFont="1" applyBorder="1" applyAlignment="1">
      <alignment horizontal="left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9" fillId="0" borderId="4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/>
    </xf>
    <xf numFmtId="0" fontId="23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23" fillId="0" borderId="1" xfId="0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center"/>
    </xf>
    <xf numFmtId="49" fontId="21" fillId="0" borderId="1" xfId="0" applyNumberFormat="1" applyFont="1" applyFill="1" applyBorder="1" applyAlignment="1">
      <alignment horizontal="center" vertical="top"/>
    </xf>
    <xf numFmtId="0" fontId="21" fillId="0" borderId="7" xfId="0" applyFont="1" applyBorder="1" applyAlignment="1">
      <alignment horizontal="center" vertical="top" wrapText="1"/>
    </xf>
    <xf numFmtId="0" fontId="21" fillId="0" borderId="2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center" vertical="top" wrapText="1"/>
    </xf>
    <xf numFmtId="49" fontId="21" fillId="0" borderId="7" xfId="0" applyNumberFormat="1" applyFont="1" applyFill="1" applyBorder="1" applyAlignment="1">
      <alignment horizontal="center" vertical="top"/>
    </xf>
    <xf numFmtId="49" fontId="21" fillId="0" borderId="2" xfId="0" applyNumberFormat="1" applyFont="1" applyFill="1" applyBorder="1" applyAlignment="1">
      <alignment horizontal="center" vertical="top"/>
    </xf>
    <xf numFmtId="49" fontId="21" fillId="0" borderId="3" xfId="0" applyNumberFormat="1" applyFont="1" applyFill="1" applyBorder="1" applyAlignment="1">
      <alignment horizontal="center" vertical="top"/>
    </xf>
    <xf numFmtId="0" fontId="21" fillId="0" borderId="1" xfId="0" applyFont="1" applyFill="1" applyBorder="1" applyAlignment="1">
      <alignment horizontal="center" vertical="top"/>
    </xf>
    <xf numFmtId="0" fontId="21" fillId="0" borderId="1" xfId="0" applyFont="1" applyFill="1" applyBorder="1" applyAlignment="1">
      <alignment horizontal="center" vertical="top" wrapText="1"/>
    </xf>
    <xf numFmtId="0" fontId="21" fillId="0" borderId="7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1" fillId="0" borderId="7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49" fontId="21" fillId="0" borderId="7" xfId="0" applyNumberFormat="1" applyFont="1" applyBorder="1" applyAlignment="1">
      <alignment horizontal="center" vertical="top"/>
    </xf>
    <xf numFmtId="49" fontId="21" fillId="0" borderId="2" xfId="0" applyNumberFormat="1" applyFont="1" applyBorder="1" applyAlignment="1">
      <alignment horizontal="center" vertical="top"/>
    </xf>
    <xf numFmtId="49" fontId="21" fillId="0" borderId="3" xfId="0" applyNumberFormat="1" applyFont="1" applyBorder="1" applyAlignment="1">
      <alignment horizontal="center" vertical="top"/>
    </xf>
    <xf numFmtId="0" fontId="21" fillId="0" borderId="8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0" fontId="21" fillId="0" borderId="7" xfId="0" applyFont="1" applyBorder="1" applyAlignment="1">
      <alignment horizontal="center" vertical="top"/>
    </xf>
    <xf numFmtId="0" fontId="21" fillId="0" borderId="2" xfId="0" applyFont="1" applyBorder="1" applyAlignment="1">
      <alignment horizontal="center" vertical="top"/>
    </xf>
    <xf numFmtId="0" fontId="21" fillId="0" borderId="3" xfId="0" applyFont="1" applyBorder="1" applyAlignment="1">
      <alignment horizontal="center" vertical="top"/>
    </xf>
    <xf numFmtId="0" fontId="41" fillId="0" borderId="7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top"/>
    </xf>
    <xf numFmtId="0" fontId="21" fillId="0" borderId="2" xfId="0" applyFont="1" applyFill="1" applyBorder="1" applyAlignment="1">
      <alignment horizontal="center" vertical="top"/>
    </xf>
    <xf numFmtId="0" fontId="21" fillId="0" borderId="3" xfId="0" applyFont="1" applyFill="1" applyBorder="1" applyAlignment="1">
      <alignment horizontal="center" vertical="top"/>
    </xf>
    <xf numFmtId="0" fontId="21" fillId="3" borderId="1" xfId="0" applyFont="1" applyFill="1" applyBorder="1" applyAlignment="1">
      <alignment wrapText="1"/>
    </xf>
    <xf numFmtId="0" fontId="21" fillId="0" borderId="1" xfId="0" applyFont="1" applyBorder="1" applyAlignment="1">
      <alignment wrapText="1"/>
    </xf>
    <xf numFmtId="0" fontId="21" fillId="0" borderId="1" xfId="0" applyFont="1" applyBorder="1" applyAlignment="1">
      <alignment horizontal="center"/>
    </xf>
    <xf numFmtId="0" fontId="21" fillId="3" borderId="18" xfId="0" applyFont="1" applyFill="1" applyBorder="1" applyAlignment="1">
      <alignment horizontal="center" vertical="top" wrapText="1"/>
    </xf>
    <xf numFmtId="0" fontId="21" fillId="0" borderId="1" xfId="0" applyFont="1" applyBorder="1" applyAlignment="1">
      <alignment horizontal="center" wrapText="1"/>
    </xf>
    <xf numFmtId="0" fontId="21" fillId="3" borderId="1" xfId="0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top" wrapText="1"/>
    </xf>
    <xf numFmtId="0" fontId="10" fillId="0" borderId="6" xfId="0" applyFont="1" applyFill="1" applyBorder="1" applyAlignment="1">
      <alignment horizontal="left" vertical="top" wrapText="1"/>
    </xf>
    <xf numFmtId="0" fontId="9" fillId="0" borderId="0" xfId="0" applyFont="1" applyAlignment="1">
      <alignment horizontal="center" wrapText="1"/>
    </xf>
    <xf numFmtId="0" fontId="26" fillId="0" borderId="0" xfId="0" applyFont="1" applyAlignment="1">
      <alignment horizontal="center" vertical="top"/>
    </xf>
    <xf numFmtId="0" fontId="9" fillId="2" borderId="1" xfId="0" applyFont="1" applyFill="1" applyBorder="1" applyAlignment="1">
      <alignment horizontal="center"/>
    </xf>
    <xf numFmtId="0" fontId="9" fillId="2" borderId="21" xfId="0" applyFont="1" applyFill="1" applyBorder="1" applyAlignment="1">
      <alignment horizontal="center"/>
    </xf>
    <xf numFmtId="0" fontId="26" fillId="2" borderId="0" xfId="0" applyFont="1" applyFill="1" applyAlignment="1">
      <alignment horizontal="center"/>
    </xf>
    <xf numFmtId="0" fontId="35" fillId="3" borderId="1" xfId="0" applyFont="1" applyFill="1" applyBorder="1" applyAlignment="1">
      <alignment wrapText="1"/>
    </xf>
    <xf numFmtId="0" fontId="35" fillId="0" borderId="1" xfId="0" applyFont="1" applyBorder="1" applyAlignment="1">
      <alignment wrapText="1"/>
    </xf>
    <xf numFmtId="0" fontId="35" fillId="3" borderId="18" xfId="0" applyFont="1" applyFill="1" applyBorder="1" applyAlignment="1">
      <alignment horizontal="center" vertical="top" wrapText="1"/>
    </xf>
    <xf numFmtId="0" fontId="35" fillId="3" borderId="1" xfId="0" applyFont="1" applyFill="1" applyBorder="1" applyAlignment="1">
      <alignment horizontal="center" wrapText="1"/>
    </xf>
    <xf numFmtId="0" fontId="38" fillId="0" borderId="0" xfId="0" applyFont="1" applyAlignment="1">
      <alignment horizontal="center" vertical="top"/>
    </xf>
    <xf numFmtId="0" fontId="36" fillId="2" borderId="1" xfId="0" applyFont="1" applyFill="1" applyBorder="1" applyAlignment="1">
      <alignment horizontal="center"/>
    </xf>
    <xf numFmtId="0" fontId="37" fillId="0" borderId="6" xfId="0" applyFont="1" applyFill="1" applyBorder="1" applyAlignment="1">
      <alignment horizontal="left" vertical="top" wrapText="1"/>
    </xf>
    <xf numFmtId="0" fontId="37" fillId="0" borderId="0" xfId="0" applyFont="1" applyFill="1" applyAlignment="1">
      <alignment horizontal="left" vertical="top" wrapText="1"/>
    </xf>
    <xf numFmtId="0" fontId="35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 wrapText="1"/>
    </xf>
    <xf numFmtId="0" fontId="37" fillId="0" borderId="1" xfId="0" applyFont="1" applyBorder="1" applyAlignment="1">
      <alignment horizontal="left" vertical="top" wrapText="1"/>
    </xf>
    <xf numFmtId="0" fontId="35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left" vertical="top" wrapText="1"/>
    </xf>
    <xf numFmtId="0" fontId="36" fillId="3" borderId="0" xfId="0" applyFont="1" applyFill="1" applyAlignment="1">
      <alignment horizontal="center" wrapText="1"/>
    </xf>
    <xf numFmtId="0" fontId="38" fillId="2" borderId="0" xfId="0" applyFont="1" applyFill="1" applyAlignment="1">
      <alignment horizontal="center"/>
    </xf>
    <xf numFmtId="0" fontId="35" fillId="0" borderId="1" xfId="0" applyFont="1" applyBorder="1" applyAlignment="1">
      <alignment horizontal="center" vertical="top" wrapText="1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5" fillId="0" borderId="25" xfId="0" applyFont="1" applyBorder="1" applyAlignment="1">
      <alignment vertical="center"/>
    </xf>
    <xf numFmtId="0" fontId="15" fillId="0" borderId="26" xfId="0" applyFont="1" applyBorder="1" applyAlignment="1">
      <alignment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20" fillId="0" borderId="0" xfId="0" applyFont="1" applyFill="1" applyAlignment="1">
      <alignment horizont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</cellXfs>
  <cellStyles count="11">
    <cellStyle name="Comma 3" xfId="8"/>
    <cellStyle name="Normal" xfId="0" builtinId="0"/>
    <cellStyle name="Normal 10" xfId="4"/>
    <cellStyle name="Normal 2" xfId="1"/>
    <cellStyle name="Normal 2 2 2" xfId="10"/>
    <cellStyle name="Normal 3" xfId="3"/>
    <cellStyle name="Normal 4" xfId="5"/>
    <cellStyle name="Normal 5 2" xfId="9"/>
    <cellStyle name="Percent 2" xfId="2"/>
    <cellStyle name="SN_241" xfId="6"/>
    <cellStyle name="SN_it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tabSelected="1" topLeftCell="A76" zoomScale="80" zoomScaleNormal="80" workbookViewId="0">
      <selection activeCell="C62" sqref="C62"/>
    </sheetView>
  </sheetViews>
  <sheetFormatPr defaultColWidth="9.140625" defaultRowHeight="13.5" x14ac:dyDescent="0.25"/>
  <cols>
    <col min="1" max="1" width="5.28515625" style="1" customWidth="1"/>
    <col min="2" max="2" width="6.85546875" style="1" customWidth="1"/>
    <col min="3" max="3" width="107.28515625" style="26" customWidth="1"/>
    <col min="4" max="4" width="21.5703125" style="3" customWidth="1"/>
    <col min="5" max="5" width="0.85546875" style="1" customWidth="1"/>
    <col min="6" max="16384" width="9.140625" style="1"/>
  </cols>
  <sheetData>
    <row r="1" spans="1:4" x14ac:dyDescent="0.25">
      <c r="D1" s="54" t="s">
        <v>15</v>
      </c>
    </row>
    <row r="2" spans="1:4" ht="14.25" customHeight="1" x14ac:dyDescent="0.25">
      <c r="D2" s="115" t="s">
        <v>203</v>
      </c>
    </row>
    <row r="3" spans="1:4" x14ac:dyDescent="0.25">
      <c r="D3" s="115" t="s">
        <v>1</v>
      </c>
    </row>
    <row r="4" spans="1:4" ht="6.75" customHeight="1" x14ac:dyDescent="0.25"/>
    <row r="5" spans="1:4" ht="57.75" customHeight="1" x14ac:dyDescent="0.25">
      <c r="A5" s="293" t="s">
        <v>111</v>
      </c>
      <c r="B5" s="293"/>
      <c r="C5" s="293"/>
      <c r="D5" s="293"/>
    </row>
    <row r="6" spans="1:4" ht="2.25" customHeight="1" x14ac:dyDescent="0.25"/>
    <row r="7" spans="1:4" s="29" customFormat="1" ht="15" customHeight="1" x14ac:dyDescent="0.25">
      <c r="A7" s="27"/>
      <c r="B7" s="27"/>
      <c r="C7" s="28"/>
      <c r="D7" s="110" t="s">
        <v>106</v>
      </c>
    </row>
    <row r="8" spans="1:4" s="8" customFormat="1" ht="87.75" customHeight="1" x14ac:dyDescent="0.25">
      <c r="A8" s="294" t="s">
        <v>2</v>
      </c>
      <c r="B8" s="295"/>
      <c r="C8" s="296" t="s">
        <v>36</v>
      </c>
      <c r="D8" s="59" t="s">
        <v>12</v>
      </c>
    </row>
    <row r="9" spans="1:4" s="11" customFormat="1" ht="30.75" customHeight="1" x14ac:dyDescent="0.25">
      <c r="A9" s="22" t="s">
        <v>116</v>
      </c>
      <c r="B9" s="22" t="s">
        <v>117</v>
      </c>
      <c r="C9" s="297"/>
      <c r="D9" s="15" t="s">
        <v>3</v>
      </c>
    </row>
    <row r="10" spans="1:4" s="11" customFormat="1" ht="18" customHeight="1" x14ac:dyDescent="0.25">
      <c r="A10" s="21"/>
      <c r="B10" s="21"/>
      <c r="C10" s="32" t="s">
        <v>112</v>
      </c>
      <c r="D10" s="52">
        <f>D11+D90</f>
        <v>0</v>
      </c>
    </row>
    <row r="11" spans="1:4" s="11" customFormat="1" ht="15.75" customHeight="1" x14ac:dyDescent="0.25">
      <c r="A11" s="15"/>
      <c r="B11" s="300" t="s">
        <v>13</v>
      </c>
      <c r="C11" s="300"/>
      <c r="D11" s="53">
        <f>D12+D25+D52+D65+D90</f>
        <v>0</v>
      </c>
    </row>
    <row r="12" spans="1:4" s="9" customFormat="1" x14ac:dyDescent="0.25">
      <c r="A12" s="283">
        <v>1049</v>
      </c>
      <c r="B12" s="283"/>
      <c r="C12" s="63" t="s">
        <v>38</v>
      </c>
      <c r="D12" s="40">
        <f>D19</f>
        <v>-24075.200000000001</v>
      </c>
    </row>
    <row r="13" spans="1:4" s="11" customFormat="1" x14ac:dyDescent="0.25">
      <c r="A13" s="284"/>
      <c r="B13" s="284"/>
      <c r="C13" s="30" t="s">
        <v>84</v>
      </c>
      <c r="D13" s="18"/>
    </row>
    <row r="14" spans="1:4" s="11" customFormat="1" x14ac:dyDescent="0.25">
      <c r="A14" s="284"/>
      <c r="B14" s="284"/>
      <c r="C14" s="63" t="s">
        <v>39</v>
      </c>
      <c r="D14" s="17"/>
    </row>
    <row r="15" spans="1:4" s="11" customFormat="1" x14ac:dyDescent="0.25">
      <c r="A15" s="284"/>
      <c r="B15" s="284"/>
      <c r="C15" s="30" t="s">
        <v>114</v>
      </c>
      <c r="D15" s="17"/>
    </row>
    <row r="16" spans="1:4" s="11" customFormat="1" x14ac:dyDescent="0.25">
      <c r="A16" s="284"/>
      <c r="B16" s="284"/>
      <c r="C16" s="30" t="s">
        <v>40</v>
      </c>
      <c r="D16" s="17"/>
    </row>
    <row r="17" spans="1:4" s="10" customFormat="1" ht="26.25" customHeight="1" x14ac:dyDescent="0.25">
      <c r="A17" s="285"/>
      <c r="B17" s="285"/>
      <c r="C17" s="30" t="s">
        <v>115</v>
      </c>
      <c r="D17" s="17"/>
    </row>
    <row r="18" spans="1:4" s="11" customFormat="1" ht="16.5" customHeight="1" x14ac:dyDescent="0.25">
      <c r="A18" s="286"/>
      <c r="B18" s="287"/>
      <c r="C18" s="301" t="s">
        <v>41</v>
      </c>
      <c r="D18" s="301"/>
    </row>
    <row r="19" spans="1:4" s="12" customFormat="1" ht="15" customHeight="1" x14ac:dyDescent="0.25">
      <c r="A19" s="283"/>
      <c r="B19" s="283">
        <v>11002</v>
      </c>
      <c r="C19" s="30" t="s">
        <v>42</v>
      </c>
      <c r="D19" s="18">
        <v>-24075.200000000001</v>
      </c>
    </row>
    <row r="20" spans="1:4" s="12" customFormat="1" ht="15.75" customHeight="1" x14ac:dyDescent="0.25">
      <c r="A20" s="284"/>
      <c r="B20" s="284"/>
      <c r="C20" s="35" t="s">
        <v>85</v>
      </c>
      <c r="D20" s="33"/>
    </row>
    <row r="21" spans="1:4" s="12" customFormat="1" ht="15" customHeight="1" x14ac:dyDescent="0.25">
      <c r="A21" s="284"/>
      <c r="B21" s="284"/>
      <c r="C21" s="56" t="s">
        <v>43</v>
      </c>
      <c r="D21" s="15"/>
    </row>
    <row r="22" spans="1:4" s="12" customFormat="1" ht="25.5" customHeight="1" x14ac:dyDescent="0.25">
      <c r="A22" s="284"/>
      <c r="B22" s="284"/>
      <c r="C22" s="57" t="s">
        <v>113</v>
      </c>
      <c r="D22" s="15"/>
    </row>
    <row r="23" spans="1:4" s="12" customFormat="1" x14ac:dyDescent="0.25">
      <c r="A23" s="284"/>
      <c r="B23" s="284"/>
      <c r="C23" s="56" t="s">
        <v>44</v>
      </c>
      <c r="D23" s="15"/>
    </row>
    <row r="24" spans="1:4" s="12" customFormat="1" x14ac:dyDescent="0.25">
      <c r="A24" s="285"/>
      <c r="B24" s="285"/>
      <c r="C24" s="14" t="s">
        <v>45</v>
      </c>
      <c r="D24" s="15"/>
    </row>
    <row r="25" spans="1:4" s="9" customFormat="1" x14ac:dyDescent="0.25">
      <c r="A25" s="280">
        <v>1212</v>
      </c>
      <c r="B25" s="280"/>
      <c r="C25" s="63" t="s">
        <v>38</v>
      </c>
      <c r="D25" s="40">
        <f>D32+D39+D46</f>
        <v>8352</v>
      </c>
    </row>
    <row r="26" spans="1:4" s="61" customFormat="1" x14ac:dyDescent="0.25">
      <c r="A26" s="281"/>
      <c r="B26" s="281"/>
      <c r="C26" s="60" t="s">
        <v>124</v>
      </c>
      <c r="D26" s="41"/>
    </row>
    <row r="27" spans="1:4" s="61" customFormat="1" x14ac:dyDescent="0.25">
      <c r="A27" s="281"/>
      <c r="B27" s="281"/>
      <c r="C27" s="63" t="s">
        <v>39</v>
      </c>
      <c r="D27" s="40"/>
    </row>
    <row r="28" spans="1:4" s="61" customFormat="1" x14ac:dyDescent="0.25">
      <c r="A28" s="281"/>
      <c r="B28" s="281"/>
      <c r="C28" s="43" t="s">
        <v>192</v>
      </c>
      <c r="D28" s="40"/>
    </row>
    <row r="29" spans="1:4" s="61" customFormat="1" x14ac:dyDescent="0.25">
      <c r="A29" s="281"/>
      <c r="B29" s="281"/>
      <c r="C29" s="63" t="s">
        <v>40</v>
      </c>
      <c r="D29" s="40"/>
    </row>
    <row r="30" spans="1:4" s="62" customFormat="1" ht="12.75" customHeight="1" x14ac:dyDescent="0.25">
      <c r="A30" s="282"/>
      <c r="B30" s="282"/>
      <c r="C30" s="43" t="s">
        <v>193</v>
      </c>
      <c r="D30" s="40"/>
    </row>
    <row r="31" spans="1:4" s="11" customFormat="1" ht="15.75" customHeight="1" x14ac:dyDescent="0.25">
      <c r="A31" s="286"/>
      <c r="B31" s="287"/>
      <c r="C31" s="292" t="s">
        <v>41</v>
      </c>
      <c r="D31" s="292"/>
    </row>
    <row r="32" spans="1:4" s="12" customFormat="1" x14ac:dyDescent="0.25">
      <c r="A32" s="280"/>
      <c r="B32" s="280">
        <v>12006</v>
      </c>
      <c r="C32" s="14" t="s">
        <v>42</v>
      </c>
      <c r="D32" s="13">
        <v>477.3</v>
      </c>
    </row>
    <row r="33" spans="1:4" s="12" customFormat="1" x14ac:dyDescent="0.25">
      <c r="A33" s="281"/>
      <c r="B33" s="281"/>
      <c r="C33" s="14" t="s">
        <v>107</v>
      </c>
      <c r="D33" s="13"/>
    </row>
    <row r="34" spans="1:4" s="12" customFormat="1" x14ac:dyDescent="0.25">
      <c r="A34" s="281"/>
      <c r="B34" s="281"/>
      <c r="C34" s="23" t="s">
        <v>43</v>
      </c>
      <c r="D34" s="15"/>
    </row>
    <row r="35" spans="1:4" s="12" customFormat="1" ht="15" customHeight="1" x14ac:dyDescent="0.25">
      <c r="A35" s="281"/>
      <c r="B35" s="281"/>
      <c r="C35" s="14" t="s">
        <v>121</v>
      </c>
      <c r="D35" s="15"/>
    </row>
    <row r="36" spans="1:4" s="12" customFormat="1" x14ac:dyDescent="0.25">
      <c r="A36" s="281"/>
      <c r="B36" s="281"/>
      <c r="C36" s="47" t="s">
        <v>44</v>
      </c>
      <c r="D36" s="15"/>
    </row>
    <row r="37" spans="1:4" s="12" customFormat="1" x14ac:dyDescent="0.25">
      <c r="A37" s="282"/>
      <c r="B37" s="282"/>
      <c r="C37" s="14" t="s">
        <v>108</v>
      </c>
      <c r="D37" s="15"/>
    </row>
    <row r="38" spans="1:4" s="11" customFormat="1" ht="15" customHeight="1" x14ac:dyDescent="0.25">
      <c r="A38" s="298"/>
      <c r="B38" s="299"/>
      <c r="C38" s="292" t="s">
        <v>41</v>
      </c>
      <c r="D38" s="292"/>
    </row>
    <row r="39" spans="1:4" s="12" customFormat="1" x14ac:dyDescent="0.25">
      <c r="A39" s="280"/>
      <c r="B39" s="280">
        <v>12007</v>
      </c>
      <c r="C39" s="14" t="s">
        <v>42</v>
      </c>
      <c r="D39" s="51">
        <v>2104.6999999999998</v>
      </c>
    </row>
    <row r="40" spans="1:4" s="12" customFormat="1" x14ac:dyDescent="0.25">
      <c r="A40" s="281"/>
      <c r="B40" s="281"/>
      <c r="C40" s="14" t="s">
        <v>109</v>
      </c>
      <c r="D40" s="13"/>
    </row>
    <row r="41" spans="1:4" s="12" customFormat="1" ht="14.25" customHeight="1" x14ac:dyDescent="0.25">
      <c r="A41" s="281"/>
      <c r="B41" s="281"/>
      <c r="C41" s="23" t="s">
        <v>43</v>
      </c>
      <c r="D41" s="15"/>
    </row>
    <row r="42" spans="1:4" s="12" customFormat="1" ht="13.5" customHeight="1" x14ac:dyDescent="0.25">
      <c r="A42" s="281"/>
      <c r="B42" s="281"/>
      <c r="C42" s="79" t="s">
        <v>122</v>
      </c>
      <c r="D42" s="15"/>
    </row>
    <row r="43" spans="1:4" s="12" customFormat="1" x14ac:dyDescent="0.25">
      <c r="A43" s="281"/>
      <c r="B43" s="281"/>
      <c r="C43" s="23" t="s">
        <v>44</v>
      </c>
      <c r="D43" s="15"/>
    </row>
    <row r="44" spans="1:4" s="12" customFormat="1" x14ac:dyDescent="0.25">
      <c r="A44" s="282"/>
      <c r="B44" s="282"/>
      <c r="C44" s="14" t="s">
        <v>108</v>
      </c>
      <c r="D44" s="15"/>
    </row>
    <row r="45" spans="1:4" s="11" customFormat="1" ht="15" customHeight="1" x14ac:dyDescent="0.25">
      <c r="A45" s="298"/>
      <c r="B45" s="299"/>
      <c r="C45" s="292" t="s">
        <v>41</v>
      </c>
      <c r="D45" s="292"/>
    </row>
    <row r="46" spans="1:4" s="12" customFormat="1" x14ac:dyDescent="0.25">
      <c r="A46" s="280"/>
      <c r="B46" s="280">
        <v>12008</v>
      </c>
      <c r="C46" s="50" t="s">
        <v>42</v>
      </c>
      <c r="D46" s="18">
        <v>5770</v>
      </c>
    </row>
    <row r="47" spans="1:4" s="12" customFormat="1" ht="13.5" customHeight="1" x14ac:dyDescent="0.25">
      <c r="A47" s="281"/>
      <c r="B47" s="281"/>
      <c r="C47" s="112" t="s">
        <v>227</v>
      </c>
      <c r="D47" s="13"/>
    </row>
    <row r="48" spans="1:4" s="12" customFormat="1" ht="14.25" customHeight="1" x14ac:dyDescent="0.25">
      <c r="A48" s="281"/>
      <c r="B48" s="281"/>
      <c r="C48" s="49" t="s">
        <v>43</v>
      </c>
      <c r="D48" s="48"/>
    </row>
    <row r="49" spans="1:4" s="12" customFormat="1" ht="13.5" customHeight="1" x14ac:dyDescent="0.25">
      <c r="A49" s="281"/>
      <c r="B49" s="281"/>
      <c r="C49" s="112" t="s">
        <v>228</v>
      </c>
      <c r="D49" s="48"/>
    </row>
    <row r="50" spans="1:4" s="12" customFormat="1" x14ac:dyDescent="0.25">
      <c r="A50" s="281"/>
      <c r="B50" s="281"/>
      <c r="C50" s="49" t="s">
        <v>44</v>
      </c>
      <c r="D50" s="48"/>
    </row>
    <row r="51" spans="1:4" s="12" customFormat="1" x14ac:dyDescent="0.25">
      <c r="A51" s="282"/>
      <c r="B51" s="282"/>
      <c r="C51" s="50" t="s">
        <v>108</v>
      </c>
      <c r="D51" s="48"/>
    </row>
    <row r="52" spans="1:4" s="9" customFormat="1" x14ac:dyDescent="0.25">
      <c r="A52" s="280">
        <v>1053</v>
      </c>
      <c r="B52" s="280"/>
      <c r="C52" s="63" t="s">
        <v>38</v>
      </c>
      <c r="D52" s="40">
        <f>D59</f>
        <v>6000</v>
      </c>
    </row>
    <row r="53" spans="1:4" s="61" customFormat="1" x14ac:dyDescent="0.25">
      <c r="A53" s="281"/>
      <c r="B53" s="281"/>
      <c r="C53" s="43" t="s">
        <v>194</v>
      </c>
      <c r="D53" s="41"/>
    </row>
    <row r="54" spans="1:4" s="61" customFormat="1" x14ac:dyDescent="0.25">
      <c r="A54" s="281"/>
      <c r="B54" s="281"/>
      <c r="C54" s="63" t="s">
        <v>39</v>
      </c>
      <c r="D54" s="40"/>
    </row>
    <row r="55" spans="1:4" s="61" customFormat="1" x14ac:dyDescent="0.25">
      <c r="A55" s="281"/>
      <c r="B55" s="281"/>
      <c r="C55" s="43" t="s">
        <v>195</v>
      </c>
      <c r="D55" s="40"/>
    </row>
    <row r="56" spans="1:4" s="61" customFormat="1" x14ac:dyDescent="0.25">
      <c r="A56" s="281"/>
      <c r="B56" s="281"/>
      <c r="C56" s="63" t="s">
        <v>40</v>
      </c>
      <c r="D56" s="40"/>
    </row>
    <row r="57" spans="1:4" s="62" customFormat="1" ht="13.5" customHeight="1" x14ac:dyDescent="0.25">
      <c r="A57" s="282"/>
      <c r="B57" s="282"/>
      <c r="C57" s="43" t="s">
        <v>196</v>
      </c>
      <c r="D57" s="40"/>
    </row>
    <row r="58" spans="1:4" s="11" customFormat="1" x14ac:dyDescent="0.25">
      <c r="A58" s="286"/>
      <c r="B58" s="287"/>
      <c r="C58" s="292" t="s">
        <v>41</v>
      </c>
      <c r="D58" s="292"/>
    </row>
    <row r="59" spans="1:4" s="12" customFormat="1" x14ac:dyDescent="0.25">
      <c r="A59" s="280"/>
      <c r="B59" s="280">
        <v>32003</v>
      </c>
      <c r="C59" s="50" t="s">
        <v>42</v>
      </c>
      <c r="D59" s="31">
        <v>6000</v>
      </c>
    </row>
    <row r="60" spans="1:4" s="12" customFormat="1" ht="14.25" customHeight="1" x14ac:dyDescent="0.25">
      <c r="A60" s="281"/>
      <c r="B60" s="281"/>
      <c r="C60" s="57" t="s">
        <v>181</v>
      </c>
      <c r="D60" s="13"/>
    </row>
    <row r="61" spans="1:4" s="12" customFormat="1" x14ac:dyDescent="0.25">
      <c r="A61" s="281"/>
      <c r="B61" s="281"/>
      <c r="C61" s="49" t="s">
        <v>43</v>
      </c>
      <c r="D61" s="48"/>
    </row>
    <row r="62" spans="1:4" s="12" customFormat="1" ht="25.5" customHeight="1" x14ac:dyDescent="0.25">
      <c r="A62" s="281"/>
      <c r="B62" s="281"/>
      <c r="C62" s="114" t="s">
        <v>201</v>
      </c>
      <c r="D62" s="48"/>
    </row>
    <row r="63" spans="1:4" s="12" customFormat="1" x14ac:dyDescent="0.25">
      <c r="A63" s="281"/>
      <c r="B63" s="281"/>
      <c r="C63" s="49" t="s">
        <v>44</v>
      </c>
      <c r="D63" s="48"/>
    </row>
    <row r="64" spans="1:4" s="12" customFormat="1" ht="14.25" customHeight="1" x14ac:dyDescent="0.25">
      <c r="A64" s="282"/>
      <c r="B64" s="282"/>
      <c r="C64" s="112" t="s">
        <v>118</v>
      </c>
      <c r="D64" s="48"/>
    </row>
    <row r="65" spans="1:4" s="9" customFormat="1" x14ac:dyDescent="0.25">
      <c r="A65" s="280">
        <v>1183</v>
      </c>
      <c r="B65" s="280"/>
      <c r="C65" s="63" t="s">
        <v>38</v>
      </c>
      <c r="D65" s="40">
        <f>D72+D78+D84</f>
        <v>9723.2000000000007</v>
      </c>
    </row>
    <row r="66" spans="1:4" s="61" customFormat="1" x14ac:dyDescent="0.25">
      <c r="A66" s="281"/>
      <c r="B66" s="281"/>
      <c r="C66" s="60" t="s">
        <v>140</v>
      </c>
      <c r="D66" s="41"/>
    </row>
    <row r="67" spans="1:4" s="61" customFormat="1" x14ac:dyDescent="0.25">
      <c r="A67" s="281"/>
      <c r="B67" s="281"/>
      <c r="C67" s="63" t="s">
        <v>39</v>
      </c>
      <c r="D67" s="40"/>
    </row>
    <row r="68" spans="1:4" s="61" customFormat="1" ht="38.25" customHeight="1" x14ac:dyDescent="0.25">
      <c r="A68" s="281"/>
      <c r="B68" s="281"/>
      <c r="C68" s="113" t="s">
        <v>190</v>
      </c>
      <c r="D68" s="40"/>
    </row>
    <row r="69" spans="1:4" s="61" customFormat="1" x14ac:dyDescent="0.25">
      <c r="A69" s="281"/>
      <c r="B69" s="281"/>
      <c r="C69" s="63" t="s">
        <v>40</v>
      </c>
      <c r="D69" s="40"/>
    </row>
    <row r="70" spans="1:4" s="62" customFormat="1" ht="15.75" customHeight="1" x14ac:dyDescent="0.25">
      <c r="A70" s="282"/>
      <c r="B70" s="282"/>
      <c r="C70" s="43" t="s">
        <v>191</v>
      </c>
      <c r="D70" s="40"/>
    </row>
    <row r="71" spans="1:4" s="11" customFormat="1" x14ac:dyDescent="0.25">
      <c r="A71" s="286"/>
      <c r="B71" s="287"/>
      <c r="C71" s="292" t="s">
        <v>41</v>
      </c>
      <c r="D71" s="292"/>
    </row>
    <row r="72" spans="1:4" s="12" customFormat="1" ht="14.25" customHeight="1" x14ac:dyDescent="0.25">
      <c r="A72" s="280"/>
      <c r="B72" s="280">
        <v>32008</v>
      </c>
      <c r="C72" s="57" t="s">
        <v>42</v>
      </c>
      <c r="D72" s="31">
        <v>2943.7</v>
      </c>
    </row>
    <row r="73" spans="1:4" s="12" customFormat="1" ht="15.75" customHeight="1" x14ac:dyDescent="0.25">
      <c r="A73" s="281"/>
      <c r="B73" s="281"/>
      <c r="C73" s="57" t="s">
        <v>110</v>
      </c>
      <c r="D73" s="13"/>
    </row>
    <row r="74" spans="1:4" s="12" customFormat="1" ht="13.5" customHeight="1" x14ac:dyDescent="0.25">
      <c r="A74" s="281"/>
      <c r="B74" s="281"/>
      <c r="C74" s="56" t="s">
        <v>43</v>
      </c>
      <c r="D74" s="55"/>
    </row>
    <row r="75" spans="1:4" s="12" customFormat="1" ht="14.25" customHeight="1" x14ac:dyDescent="0.25">
      <c r="A75" s="281"/>
      <c r="B75" s="281"/>
      <c r="C75" s="57" t="s">
        <v>198</v>
      </c>
      <c r="D75" s="55"/>
    </row>
    <row r="76" spans="1:4" s="12" customFormat="1" x14ac:dyDescent="0.25">
      <c r="A76" s="281"/>
      <c r="B76" s="281"/>
      <c r="C76" s="56" t="s">
        <v>44</v>
      </c>
      <c r="D76" s="55"/>
    </row>
    <row r="77" spans="1:4" s="12" customFormat="1" ht="12.75" customHeight="1" x14ac:dyDescent="0.25">
      <c r="A77" s="282"/>
      <c r="B77" s="282"/>
      <c r="C77" s="57" t="s">
        <v>118</v>
      </c>
      <c r="D77" s="55"/>
    </row>
    <row r="78" spans="1:4" s="12" customFormat="1" ht="16.5" customHeight="1" x14ac:dyDescent="0.25">
      <c r="A78" s="280"/>
      <c r="B78" s="280">
        <v>11004</v>
      </c>
      <c r="C78" s="57" t="s">
        <v>42</v>
      </c>
      <c r="D78" s="31">
        <v>478.7</v>
      </c>
    </row>
    <row r="79" spans="1:4" s="12" customFormat="1" ht="15.75" customHeight="1" x14ac:dyDescent="0.25">
      <c r="A79" s="281"/>
      <c r="B79" s="281"/>
      <c r="C79" s="57" t="s">
        <v>110</v>
      </c>
      <c r="D79" s="13"/>
    </row>
    <row r="80" spans="1:4" s="12" customFormat="1" ht="15.75" customHeight="1" x14ac:dyDescent="0.25">
      <c r="A80" s="281"/>
      <c r="B80" s="281"/>
      <c r="C80" s="56" t="s">
        <v>43</v>
      </c>
      <c r="D80" s="55"/>
    </row>
    <row r="81" spans="1:4" s="12" customFormat="1" ht="16.5" customHeight="1" x14ac:dyDescent="0.25">
      <c r="A81" s="281"/>
      <c r="B81" s="281"/>
      <c r="C81" s="57" t="s">
        <v>244</v>
      </c>
      <c r="D81" s="55"/>
    </row>
    <row r="82" spans="1:4" s="12" customFormat="1" ht="16.5" customHeight="1" x14ac:dyDescent="0.25">
      <c r="A82" s="281"/>
      <c r="B82" s="281"/>
      <c r="C82" s="56" t="s">
        <v>44</v>
      </c>
      <c r="D82" s="55"/>
    </row>
    <row r="83" spans="1:4" s="12" customFormat="1" ht="12.75" customHeight="1" x14ac:dyDescent="0.25">
      <c r="A83" s="282"/>
      <c r="B83" s="282"/>
      <c r="C83" s="57" t="s">
        <v>243</v>
      </c>
      <c r="D83" s="55"/>
    </row>
    <row r="84" spans="1:4" s="12" customFormat="1" ht="13.5" customHeight="1" x14ac:dyDescent="0.25">
      <c r="A84" s="280"/>
      <c r="B84" s="280">
        <v>11005</v>
      </c>
      <c r="C84" s="14" t="s">
        <v>42</v>
      </c>
      <c r="D84" s="31">
        <v>6300.8</v>
      </c>
    </row>
    <row r="85" spans="1:4" s="12" customFormat="1" ht="13.5" customHeight="1" x14ac:dyDescent="0.25">
      <c r="A85" s="281"/>
      <c r="B85" s="281"/>
      <c r="C85" s="50" t="s">
        <v>110</v>
      </c>
      <c r="D85" s="13"/>
    </row>
    <row r="86" spans="1:4" s="12" customFormat="1" x14ac:dyDescent="0.25">
      <c r="A86" s="281"/>
      <c r="B86" s="281"/>
      <c r="C86" s="23" t="s">
        <v>43</v>
      </c>
      <c r="D86" s="15"/>
    </row>
    <row r="87" spans="1:4" s="12" customFormat="1" ht="15" customHeight="1" x14ac:dyDescent="0.25">
      <c r="A87" s="281"/>
      <c r="B87" s="281"/>
      <c r="C87" s="67" t="s">
        <v>249</v>
      </c>
      <c r="D87" s="15"/>
    </row>
    <row r="88" spans="1:4" s="12" customFormat="1" x14ac:dyDescent="0.25">
      <c r="A88" s="281"/>
      <c r="B88" s="281"/>
      <c r="C88" s="23" t="s">
        <v>44</v>
      </c>
      <c r="D88" s="15"/>
    </row>
    <row r="89" spans="1:4" s="12" customFormat="1" ht="12" customHeight="1" x14ac:dyDescent="0.25">
      <c r="A89" s="282"/>
      <c r="B89" s="282"/>
      <c r="C89" s="112" t="s">
        <v>243</v>
      </c>
      <c r="D89" s="15"/>
    </row>
    <row r="90" spans="1:4" s="12" customFormat="1" ht="16.5" customHeight="1" x14ac:dyDescent="0.25">
      <c r="A90" s="15"/>
      <c r="B90" s="290" t="s">
        <v>100</v>
      </c>
      <c r="C90" s="291"/>
      <c r="D90" s="31">
        <f>D98+D105</f>
        <v>0</v>
      </c>
    </row>
    <row r="91" spans="1:4" s="12" customFormat="1" x14ac:dyDescent="0.25">
      <c r="A91" s="283" t="s">
        <v>101</v>
      </c>
      <c r="B91" s="283"/>
      <c r="C91" s="56" t="s">
        <v>38</v>
      </c>
      <c r="D91" s="13"/>
    </row>
    <row r="92" spans="1:4" s="12" customFormat="1" x14ac:dyDescent="0.25">
      <c r="A92" s="284"/>
      <c r="B92" s="284"/>
      <c r="C92" s="14" t="s">
        <v>102</v>
      </c>
      <c r="D92" s="13"/>
    </row>
    <row r="93" spans="1:4" s="12" customFormat="1" x14ac:dyDescent="0.25">
      <c r="A93" s="284"/>
      <c r="B93" s="284"/>
      <c r="C93" s="23" t="s">
        <v>39</v>
      </c>
      <c r="D93" s="15"/>
    </row>
    <row r="94" spans="1:4" s="12" customFormat="1" ht="27" x14ac:dyDescent="0.25">
      <c r="A94" s="284"/>
      <c r="B94" s="284"/>
      <c r="C94" s="14" t="s">
        <v>103</v>
      </c>
      <c r="D94" s="15"/>
    </row>
    <row r="95" spans="1:4" s="12" customFormat="1" x14ac:dyDescent="0.25">
      <c r="A95" s="284"/>
      <c r="B95" s="284"/>
      <c r="C95" s="23" t="s">
        <v>40</v>
      </c>
      <c r="D95" s="15"/>
    </row>
    <row r="96" spans="1:4" s="12" customFormat="1" ht="13.5" customHeight="1" x14ac:dyDescent="0.25">
      <c r="A96" s="285"/>
      <c r="B96" s="285"/>
      <c r="C96" s="14" t="s">
        <v>104</v>
      </c>
      <c r="D96" s="15"/>
    </row>
    <row r="97" spans="1:4" ht="14.25" x14ac:dyDescent="0.25">
      <c r="A97" s="288"/>
      <c r="B97" s="289"/>
      <c r="C97" s="16" t="s">
        <v>41</v>
      </c>
      <c r="D97" s="24"/>
    </row>
    <row r="98" spans="1:4" s="12" customFormat="1" ht="15.75" customHeight="1" x14ac:dyDescent="0.25">
      <c r="A98" s="283"/>
      <c r="B98" s="283" t="s">
        <v>6</v>
      </c>
      <c r="C98" s="25" t="s">
        <v>42</v>
      </c>
      <c r="D98" s="15">
        <v>24075.200000000001</v>
      </c>
    </row>
    <row r="99" spans="1:4" s="12" customFormat="1" ht="15" customHeight="1" x14ac:dyDescent="0.25">
      <c r="A99" s="284"/>
      <c r="B99" s="284"/>
      <c r="C99" s="14" t="s">
        <v>102</v>
      </c>
      <c r="D99" s="13"/>
    </row>
    <row r="100" spans="1:4" s="12" customFormat="1" x14ac:dyDescent="0.25">
      <c r="A100" s="284"/>
      <c r="B100" s="284"/>
      <c r="C100" s="23" t="s">
        <v>43</v>
      </c>
      <c r="D100" s="15"/>
    </row>
    <row r="101" spans="1:4" s="12" customFormat="1" ht="29.25" customHeight="1" x14ac:dyDescent="0.25">
      <c r="A101" s="284"/>
      <c r="B101" s="284"/>
      <c r="C101" s="14" t="s">
        <v>105</v>
      </c>
      <c r="D101" s="15"/>
    </row>
    <row r="102" spans="1:4" s="12" customFormat="1" x14ac:dyDescent="0.25">
      <c r="A102" s="284"/>
      <c r="B102" s="284"/>
      <c r="C102" s="23" t="s">
        <v>44</v>
      </c>
      <c r="D102" s="15"/>
    </row>
    <row r="103" spans="1:4" s="12" customFormat="1" x14ac:dyDescent="0.25">
      <c r="A103" s="285"/>
      <c r="B103" s="285"/>
      <c r="C103" s="14" t="s">
        <v>45</v>
      </c>
      <c r="D103" s="15"/>
    </row>
    <row r="104" spans="1:4" ht="14.25" x14ac:dyDescent="0.25">
      <c r="A104" s="288"/>
      <c r="B104" s="289"/>
      <c r="C104" s="16" t="s">
        <v>41</v>
      </c>
      <c r="D104" s="24"/>
    </row>
    <row r="105" spans="1:4" s="12" customFormat="1" ht="15" customHeight="1" x14ac:dyDescent="0.25">
      <c r="A105" s="283"/>
      <c r="B105" s="283" t="s">
        <v>6</v>
      </c>
      <c r="C105" s="25" t="s">
        <v>42</v>
      </c>
      <c r="D105" s="17">
        <v>-24075.200000000001</v>
      </c>
    </row>
    <row r="106" spans="1:4" s="12" customFormat="1" ht="15" customHeight="1" x14ac:dyDescent="0.25">
      <c r="A106" s="284"/>
      <c r="B106" s="284"/>
      <c r="C106" s="14" t="s">
        <v>102</v>
      </c>
      <c r="D106" s="13"/>
    </row>
    <row r="107" spans="1:4" s="12" customFormat="1" x14ac:dyDescent="0.25">
      <c r="A107" s="284"/>
      <c r="B107" s="284"/>
      <c r="C107" s="23" t="s">
        <v>43</v>
      </c>
      <c r="D107" s="15"/>
    </row>
    <row r="108" spans="1:4" s="12" customFormat="1" ht="29.25" customHeight="1" x14ac:dyDescent="0.25">
      <c r="A108" s="284"/>
      <c r="B108" s="284"/>
      <c r="C108" s="14" t="s">
        <v>105</v>
      </c>
      <c r="D108" s="15"/>
    </row>
    <row r="109" spans="1:4" s="12" customFormat="1" x14ac:dyDescent="0.25">
      <c r="A109" s="284"/>
      <c r="B109" s="284"/>
      <c r="C109" s="23" t="s">
        <v>44</v>
      </c>
      <c r="D109" s="15"/>
    </row>
    <row r="110" spans="1:4" s="12" customFormat="1" x14ac:dyDescent="0.25">
      <c r="A110" s="285"/>
      <c r="B110" s="285"/>
      <c r="C110" s="14" t="s">
        <v>45</v>
      </c>
      <c r="D110" s="15"/>
    </row>
    <row r="111" spans="1:4" ht="3" customHeight="1" x14ac:dyDescent="0.25"/>
  </sheetData>
  <mergeCells count="49">
    <mergeCell ref="A5:D5"/>
    <mergeCell ref="A8:B8"/>
    <mergeCell ref="C8:C9"/>
    <mergeCell ref="A45:B45"/>
    <mergeCell ref="C45:D45"/>
    <mergeCell ref="B11:C11"/>
    <mergeCell ref="C18:D18"/>
    <mergeCell ref="A19:A24"/>
    <mergeCell ref="B19:B24"/>
    <mergeCell ref="A31:B31"/>
    <mergeCell ref="C31:D31"/>
    <mergeCell ref="A25:A30"/>
    <mergeCell ref="B25:B30"/>
    <mergeCell ref="A38:B38"/>
    <mergeCell ref="C38:D38"/>
    <mergeCell ref="A52:A57"/>
    <mergeCell ref="A46:A51"/>
    <mergeCell ref="B46:B51"/>
    <mergeCell ref="B52:B57"/>
    <mergeCell ref="A39:A44"/>
    <mergeCell ref="B39:B44"/>
    <mergeCell ref="C58:D58"/>
    <mergeCell ref="A59:A64"/>
    <mergeCell ref="B59:B64"/>
    <mergeCell ref="A78:A83"/>
    <mergeCell ref="B78:B83"/>
    <mergeCell ref="A72:A77"/>
    <mergeCell ref="B72:B77"/>
    <mergeCell ref="A58:B58"/>
    <mergeCell ref="A65:A70"/>
    <mergeCell ref="B65:B70"/>
    <mergeCell ref="A71:B71"/>
    <mergeCell ref="C71:D71"/>
    <mergeCell ref="A84:A89"/>
    <mergeCell ref="B84:B89"/>
    <mergeCell ref="A105:A110"/>
    <mergeCell ref="B105:B110"/>
    <mergeCell ref="A12:A17"/>
    <mergeCell ref="B12:B17"/>
    <mergeCell ref="A18:B18"/>
    <mergeCell ref="A104:B104"/>
    <mergeCell ref="B90:C90"/>
    <mergeCell ref="A91:A96"/>
    <mergeCell ref="B91:B96"/>
    <mergeCell ref="A97:B97"/>
    <mergeCell ref="A98:A103"/>
    <mergeCell ref="B98:B103"/>
    <mergeCell ref="A32:A37"/>
    <mergeCell ref="B32:B37"/>
  </mergeCells>
  <pageMargins left="0" right="0.39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topLeftCell="A25" zoomScale="80" zoomScaleNormal="80" workbookViewId="0">
      <selection activeCell="F50" sqref="F50"/>
    </sheetView>
  </sheetViews>
  <sheetFormatPr defaultColWidth="9.140625" defaultRowHeight="13.5" x14ac:dyDescent="0.25"/>
  <cols>
    <col min="1" max="1" width="5.5703125" style="154" customWidth="1"/>
    <col min="2" max="2" width="5.85546875" style="154" customWidth="1"/>
    <col min="3" max="3" width="5.42578125" style="154" customWidth="1"/>
    <col min="4" max="4" width="6.28515625" style="155" customWidth="1"/>
    <col min="5" max="5" width="7.140625" style="155" customWidth="1"/>
    <col min="6" max="6" width="80" style="155" customWidth="1"/>
    <col min="7" max="7" width="32.85546875" style="155" customWidth="1"/>
    <col min="8" max="8" width="0.85546875" style="155" customWidth="1"/>
    <col min="9" max="9" width="85.5703125" style="155" customWidth="1"/>
    <col min="10" max="16384" width="9.140625" style="155"/>
  </cols>
  <sheetData>
    <row r="1" spans="1:7" ht="7.5" customHeight="1" x14ac:dyDescent="0.25"/>
    <row r="2" spans="1:7" ht="18" customHeight="1" x14ac:dyDescent="0.25">
      <c r="G2" s="156" t="s">
        <v>30</v>
      </c>
    </row>
    <row r="3" spans="1:7" ht="15.75" customHeight="1" x14ac:dyDescent="0.25">
      <c r="G3" s="155" t="s">
        <v>0</v>
      </c>
    </row>
    <row r="4" spans="1:7" ht="17.25" customHeight="1" x14ac:dyDescent="0.25">
      <c r="G4" s="155" t="s">
        <v>1</v>
      </c>
    </row>
    <row r="6" spans="1:7" s="157" customFormat="1" ht="36" customHeight="1" x14ac:dyDescent="0.25">
      <c r="A6" s="318" t="s">
        <v>87</v>
      </c>
      <c r="B6" s="318"/>
      <c r="C6" s="318"/>
      <c r="D6" s="318"/>
      <c r="E6" s="318"/>
      <c r="F6" s="318"/>
      <c r="G6" s="318"/>
    </row>
    <row r="7" spans="1:7" ht="15" customHeight="1" x14ac:dyDescent="0.25">
      <c r="G7" s="158" t="s">
        <v>31</v>
      </c>
    </row>
    <row r="8" spans="1:7" s="160" customFormat="1" ht="63" customHeight="1" x14ac:dyDescent="0.25">
      <c r="A8" s="319" t="s">
        <v>11</v>
      </c>
      <c r="B8" s="320"/>
      <c r="C8" s="321"/>
      <c r="D8" s="322" t="s">
        <v>2</v>
      </c>
      <c r="E8" s="322"/>
      <c r="F8" s="322" t="s">
        <v>4</v>
      </c>
      <c r="G8" s="159" t="s">
        <v>12</v>
      </c>
    </row>
    <row r="9" spans="1:7" s="160" customFormat="1" ht="27.75" customHeight="1" x14ac:dyDescent="0.25">
      <c r="A9" s="161" t="s">
        <v>32</v>
      </c>
      <c r="B9" s="161" t="s">
        <v>174</v>
      </c>
      <c r="C9" s="161" t="s">
        <v>175</v>
      </c>
      <c r="D9" s="162" t="s">
        <v>34</v>
      </c>
      <c r="E9" s="162" t="s">
        <v>33</v>
      </c>
      <c r="F9" s="322"/>
      <c r="G9" s="163" t="s">
        <v>3</v>
      </c>
    </row>
    <row r="10" spans="1:7" s="166" customFormat="1" ht="19.5" customHeight="1" x14ac:dyDescent="0.25">
      <c r="A10" s="164"/>
      <c r="B10" s="164"/>
      <c r="C10" s="164"/>
      <c r="D10" s="162"/>
      <c r="E10" s="162"/>
      <c r="F10" s="2" t="s">
        <v>10</v>
      </c>
      <c r="G10" s="165">
        <f>G11+G27+G58+G73+G104</f>
        <v>0</v>
      </c>
    </row>
    <row r="11" spans="1:7" ht="15.75" customHeight="1" x14ac:dyDescent="0.25">
      <c r="A11" s="323" t="s">
        <v>93</v>
      </c>
      <c r="B11" s="329"/>
      <c r="C11" s="329"/>
      <c r="D11" s="329"/>
      <c r="E11" s="326"/>
      <c r="F11" s="37" t="s">
        <v>167</v>
      </c>
      <c r="G11" s="167">
        <f>G13</f>
        <v>-24075.200000000001</v>
      </c>
    </row>
    <row r="12" spans="1:7" ht="15.75" customHeight="1" x14ac:dyDescent="0.25">
      <c r="A12" s="324"/>
      <c r="B12" s="330"/>
      <c r="C12" s="331"/>
      <c r="D12" s="331"/>
      <c r="E12" s="327"/>
      <c r="F12" s="7" t="s">
        <v>5</v>
      </c>
      <c r="G12" s="168"/>
    </row>
    <row r="13" spans="1:7" ht="15.75" customHeight="1" x14ac:dyDescent="0.25">
      <c r="A13" s="324"/>
      <c r="B13" s="323" t="s">
        <v>94</v>
      </c>
      <c r="C13" s="331"/>
      <c r="D13" s="331"/>
      <c r="E13" s="327"/>
      <c r="F13" s="37" t="s">
        <v>168</v>
      </c>
      <c r="G13" s="168">
        <f>G15</f>
        <v>-24075.200000000001</v>
      </c>
    </row>
    <row r="14" spans="1:7" ht="15.75" customHeight="1" x14ac:dyDescent="0.25">
      <c r="A14" s="324"/>
      <c r="B14" s="324"/>
      <c r="C14" s="330"/>
      <c r="D14" s="331"/>
      <c r="E14" s="327"/>
      <c r="F14" s="7" t="s">
        <v>5</v>
      </c>
      <c r="G14" s="168"/>
    </row>
    <row r="15" spans="1:7" ht="15.75" customHeight="1" x14ac:dyDescent="0.25">
      <c r="A15" s="324"/>
      <c r="B15" s="324"/>
      <c r="C15" s="323" t="s">
        <v>95</v>
      </c>
      <c r="D15" s="331"/>
      <c r="E15" s="327"/>
      <c r="F15" s="37" t="s">
        <v>169</v>
      </c>
      <c r="G15" s="168">
        <f>G17</f>
        <v>-24075.200000000001</v>
      </c>
    </row>
    <row r="16" spans="1:7" ht="13.5" customHeight="1" x14ac:dyDescent="0.25">
      <c r="A16" s="324"/>
      <c r="B16" s="324"/>
      <c r="C16" s="324"/>
      <c r="D16" s="330"/>
      <c r="E16" s="327"/>
      <c r="F16" s="7" t="s">
        <v>5</v>
      </c>
      <c r="G16" s="168"/>
    </row>
    <row r="17" spans="1:9" ht="15.75" customHeight="1" x14ac:dyDescent="0.25">
      <c r="A17" s="324"/>
      <c r="B17" s="324"/>
      <c r="C17" s="324"/>
      <c r="D17" s="303">
        <v>1049</v>
      </c>
      <c r="E17" s="328"/>
      <c r="F17" s="169" t="s">
        <v>84</v>
      </c>
      <c r="G17" s="168">
        <f>G18</f>
        <v>-24075.200000000001</v>
      </c>
    </row>
    <row r="18" spans="1:9" ht="29.25" customHeight="1" x14ac:dyDescent="0.25">
      <c r="A18" s="324"/>
      <c r="B18" s="324"/>
      <c r="C18" s="324"/>
      <c r="D18" s="304"/>
      <c r="E18" s="303">
        <v>11002</v>
      </c>
      <c r="F18" s="273" t="s">
        <v>85</v>
      </c>
      <c r="G18" s="36">
        <f t="shared" ref="G18" si="0">G20</f>
        <v>-24075.200000000001</v>
      </c>
    </row>
    <row r="19" spans="1:9" x14ac:dyDescent="0.25">
      <c r="A19" s="324"/>
      <c r="B19" s="324"/>
      <c r="C19" s="324"/>
      <c r="D19" s="304"/>
      <c r="E19" s="304"/>
      <c r="F19" s="169" t="s">
        <v>86</v>
      </c>
      <c r="G19" s="171"/>
    </row>
    <row r="20" spans="1:9" ht="15.75" customHeight="1" x14ac:dyDescent="0.25">
      <c r="A20" s="324"/>
      <c r="B20" s="324"/>
      <c r="C20" s="324"/>
      <c r="D20" s="304"/>
      <c r="E20" s="304"/>
      <c r="F20" s="7" t="s">
        <v>13</v>
      </c>
      <c r="G20" s="36">
        <f t="shared" ref="G20" si="1">G22</f>
        <v>-24075.200000000001</v>
      </c>
    </row>
    <row r="21" spans="1:9" ht="20.25" customHeight="1" x14ac:dyDescent="0.25">
      <c r="A21" s="324"/>
      <c r="B21" s="324"/>
      <c r="C21" s="324"/>
      <c r="D21" s="304"/>
      <c r="E21" s="304"/>
      <c r="F21" s="7" t="s">
        <v>7</v>
      </c>
      <c r="G21" s="53"/>
    </row>
    <row r="22" spans="1:9" ht="15.75" customHeight="1" x14ac:dyDescent="0.25">
      <c r="A22" s="324"/>
      <c r="B22" s="324"/>
      <c r="C22" s="324"/>
      <c r="D22" s="304"/>
      <c r="E22" s="304"/>
      <c r="F22" s="7" t="s">
        <v>8</v>
      </c>
      <c r="G22" s="18">
        <f t="shared" ref="G22:G25" si="2">G23</f>
        <v>-24075.200000000001</v>
      </c>
    </row>
    <row r="23" spans="1:9" ht="15.75" customHeight="1" x14ac:dyDescent="0.25">
      <c r="A23" s="324"/>
      <c r="B23" s="324"/>
      <c r="C23" s="324"/>
      <c r="D23" s="304"/>
      <c r="E23" s="304"/>
      <c r="F23" s="7" t="s">
        <v>9</v>
      </c>
      <c r="G23" s="18">
        <f t="shared" si="2"/>
        <v>-24075.200000000001</v>
      </c>
    </row>
    <row r="24" spans="1:9" ht="14.25" customHeight="1" x14ac:dyDescent="0.25">
      <c r="A24" s="324"/>
      <c r="B24" s="324"/>
      <c r="C24" s="324"/>
      <c r="D24" s="304"/>
      <c r="E24" s="304"/>
      <c r="F24" s="7" t="s">
        <v>81</v>
      </c>
      <c r="G24" s="18">
        <f t="shared" si="2"/>
        <v>-24075.200000000001</v>
      </c>
    </row>
    <row r="25" spans="1:9" ht="15.75" customHeight="1" x14ac:dyDescent="0.25">
      <c r="A25" s="324"/>
      <c r="B25" s="324"/>
      <c r="C25" s="324"/>
      <c r="D25" s="304"/>
      <c r="E25" s="304"/>
      <c r="F25" s="7" t="s">
        <v>82</v>
      </c>
      <c r="G25" s="18">
        <f t="shared" si="2"/>
        <v>-24075.200000000001</v>
      </c>
    </row>
    <row r="26" spans="1:9" ht="15.75" customHeight="1" x14ac:dyDescent="0.25">
      <c r="A26" s="325"/>
      <c r="B26" s="325"/>
      <c r="C26" s="325"/>
      <c r="D26" s="305"/>
      <c r="E26" s="305"/>
      <c r="F26" s="7" t="s">
        <v>83</v>
      </c>
      <c r="G26" s="172">
        <v>-24075.200000000001</v>
      </c>
    </row>
    <row r="27" spans="1:9" ht="16.5" customHeight="1" x14ac:dyDescent="0.25">
      <c r="A27" s="306" t="s">
        <v>95</v>
      </c>
      <c r="B27" s="302"/>
      <c r="C27" s="302"/>
      <c r="D27" s="310"/>
      <c r="E27" s="310"/>
      <c r="F27" s="42" t="s">
        <v>14</v>
      </c>
      <c r="G27" s="41">
        <f>G29</f>
        <v>8352</v>
      </c>
      <c r="I27" s="173"/>
    </row>
    <row r="28" spans="1:9" ht="15" x14ac:dyDescent="0.25">
      <c r="A28" s="307"/>
      <c r="B28" s="302"/>
      <c r="C28" s="302"/>
      <c r="D28" s="310"/>
      <c r="E28" s="310"/>
      <c r="F28" s="44" t="s">
        <v>5</v>
      </c>
      <c r="G28" s="41"/>
      <c r="I28" s="173"/>
    </row>
    <row r="29" spans="1:9" ht="29.25" customHeight="1" x14ac:dyDescent="0.25">
      <c r="A29" s="307"/>
      <c r="B29" s="306" t="s">
        <v>123</v>
      </c>
      <c r="C29" s="302"/>
      <c r="D29" s="310"/>
      <c r="E29" s="310"/>
      <c r="F29" s="44" t="s">
        <v>170</v>
      </c>
      <c r="G29" s="41">
        <f>G31</f>
        <v>8352</v>
      </c>
      <c r="I29" s="173"/>
    </row>
    <row r="30" spans="1:9" ht="15" x14ac:dyDescent="0.25">
      <c r="A30" s="307"/>
      <c r="B30" s="307"/>
      <c r="C30" s="302"/>
      <c r="D30" s="310"/>
      <c r="E30" s="310"/>
      <c r="F30" s="44" t="s">
        <v>5</v>
      </c>
      <c r="G30" s="41"/>
      <c r="I30" s="173"/>
    </row>
    <row r="31" spans="1:9" ht="30" customHeight="1" x14ac:dyDescent="0.25">
      <c r="A31" s="307"/>
      <c r="B31" s="307"/>
      <c r="C31" s="306" t="s">
        <v>95</v>
      </c>
      <c r="D31" s="310"/>
      <c r="E31" s="310"/>
      <c r="F31" s="44" t="s">
        <v>170</v>
      </c>
      <c r="G31" s="41">
        <f>G33</f>
        <v>8352</v>
      </c>
      <c r="I31" s="173"/>
    </row>
    <row r="32" spans="1:9" ht="15" x14ac:dyDescent="0.25">
      <c r="A32" s="307"/>
      <c r="B32" s="307"/>
      <c r="C32" s="307"/>
      <c r="D32" s="310"/>
      <c r="E32" s="310"/>
      <c r="F32" s="44" t="s">
        <v>5</v>
      </c>
      <c r="G32" s="41"/>
      <c r="I32" s="173"/>
    </row>
    <row r="33" spans="1:9" ht="18" customHeight="1" x14ac:dyDescent="0.25">
      <c r="A33" s="307"/>
      <c r="B33" s="307"/>
      <c r="C33" s="307"/>
      <c r="D33" s="311">
        <v>1212</v>
      </c>
      <c r="E33" s="310"/>
      <c r="F33" s="174" t="s">
        <v>124</v>
      </c>
      <c r="G33" s="172">
        <f>G34+G42+G50</f>
        <v>8352</v>
      </c>
    </row>
    <row r="34" spans="1:9" ht="16.5" customHeight="1" x14ac:dyDescent="0.25">
      <c r="A34" s="307"/>
      <c r="B34" s="307"/>
      <c r="C34" s="307"/>
      <c r="D34" s="312"/>
      <c r="E34" s="310">
        <v>12006</v>
      </c>
      <c r="F34" s="274" t="s">
        <v>126</v>
      </c>
      <c r="G34" s="38">
        <f t="shared" ref="G34" si="3">G36</f>
        <v>477.3</v>
      </c>
      <c r="I34" s="175"/>
    </row>
    <row r="35" spans="1:9" ht="15" customHeight="1" x14ac:dyDescent="0.25">
      <c r="A35" s="307"/>
      <c r="B35" s="307"/>
      <c r="C35" s="307"/>
      <c r="D35" s="312"/>
      <c r="E35" s="310"/>
      <c r="F35" s="176" t="s">
        <v>86</v>
      </c>
      <c r="G35" s="177"/>
    </row>
    <row r="36" spans="1:9" ht="15.75" customHeight="1" x14ac:dyDescent="0.25">
      <c r="A36" s="307"/>
      <c r="B36" s="307"/>
      <c r="C36" s="307"/>
      <c r="D36" s="312"/>
      <c r="E36" s="310"/>
      <c r="F36" s="39" t="s">
        <v>13</v>
      </c>
      <c r="G36" s="38">
        <f t="shared" ref="G36" si="4">G38</f>
        <v>477.3</v>
      </c>
    </row>
    <row r="37" spans="1:9" ht="15.75" customHeight="1" x14ac:dyDescent="0.25">
      <c r="A37" s="307"/>
      <c r="B37" s="307"/>
      <c r="C37" s="307"/>
      <c r="D37" s="312"/>
      <c r="E37" s="310"/>
      <c r="F37" s="39" t="s">
        <v>7</v>
      </c>
      <c r="G37" s="178"/>
    </row>
    <row r="38" spans="1:9" x14ac:dyDescent="0.25">
      <c r="A38" s="307"/>
      <c r="B38" s="307"/>
      <c r="C38" s="307"/>
      <c r="D38" s="312"/>
      <c r="E38" s="310"/>
      <c r="F38" s="39" t="s">
        <v>8</v>
      </c>
      <c r="G38" s="41">
        <f t="shared" ref="G38:G40" si="5">G39</f>
        <v>477.3</v>
      </c>
    </row>
    <row r="39" spans="1:9" x14ac:dyDescent="0.25">
      <c r="A39" s="307"/>
      <c r="B39" s="307"/>
      <c r="C39" s="307"/>
      <c r="D39" s="312"/>
      <c r="E39" s="310"/>
      <c r="F39" s="39" t="s">
        <v>9</v>
      </c>
      <c r="G39" s="41">
        <f t="shared" si="5"/>
        <v>477.3</v>
      </c>
    </row>
    <row r="40" spans="1:9" ht="15.75" customHeight="1" x14ac:dyDescent="0.25">
      <c r="A40" s="307"/>
      <c r="B40" s="307"/>
      <c r="C40" s="307"/>
      <c r="D40" s="312"/>
      <c r="E40" s="310"/>
      <c r="F40" s="39" t="s">
        <v>119</v>
      </c>
      <c r="G40" s="41">
        <f t="shared" si="5"/>
        <v>477.3</v>
      </c>
    </row>
    <row r="41" spans="1:9" ht="15.75" customHeight="1" x14ac:dyDescent="0.25">
      <c r="A41" s="307"/>
      <c r="B41" s="307"/>
      <c r="C41" s="307"/>
      <c r="D41" s="312"/>
      <c r="E41" s="310"/>
      <c r="F41" s="39" t="s">
        <v>120</v>
      </c>
      <c r="G41" s="41">
        <v>477.3</v>
      </c>
    </row>
    <row r="42" spans="1:9" ht="33" customHeight="1" x14ac:dyDescent="0.25">
      <c r="A42" s="307"/>
      <c r="B42" s="307"/>
      <c r="C42" s="307"/>
      <c r="D42" s="312"/>
      <c r="E42" s="311">
        <v>12007</v>
      </c>
      <c r="F42" s="274" t="s">
        <v>125</v>
      </c>
      <c r="G42" s="38">
        <f t="shared" ref="G42" si="6">G44</f>
        <v>2104.6999999999998</v>
      </c>
      <c r="I42" s="175"/>
    </row>
    <row r="43" spans="1:9" x14ac:dyDescent="0.25">
      <c r="A43" s="307"/>
      <c r="B43" s="307"/>
      <c r="C43" s="307"/>
      <c r="D43" s="312"/>
      <c r="E43" s="312"/>
      <c r="F43" s="176" t="s">
        <v>86</v>
      </c>
      <c r="G43" s="177"/>
    </row>
    <row r="44" spans="1:9" x14ac:dyDescent="0.25">
      <c r="A44" s="307"/>
      <c r="B44" s="307"/>
      <c r="C44" s="307"/>
      <c r="D44" s="312"/>
      <c r="E44" s="312"/>
      <c r="F44" s="39" t="s">
        <v>13</v>
      </c>
      <c r="G44" s="38">
        <f t="shared" ref="G44" si="7">G46</f>
        <v>2104.6999999999998</v>
      </c>
    </row>
    <row r="45" spans="1:9" x14ac:dyDescent="0.25">
      <c r="A45" s="307"/>
      <c r="B45" s="307"/>
      <c r="C45" s="307"/>
      <c r="D45" s="312"/>
      <c r="E45" s="312"/>
      <c r="F45" s="39" t="s">
        <v>7</v>
      </c>
      <c r="G45" s="178"/>
    </row>
    <row r="46" spans="1:9" x14ac:dyDescent="0.25">
      <c r="A46" s="307"/>
      <c r="B46" s="307"/>
      <c r="C46" s="307"/>
      <c r="D46" s="312"/>
      <c r="E46" s="312"/>
      <c r="F46" s="39" t="s">
        <v>8</v>
      </c>
      <c r="G46" s="41">
        <f t="shared" ref="G46:G48" si="8">G47</f>
        <v>2104.6999999999998</v>
      </c>
    </row>
    <row r="47" spans="1:9" x14ac:dyDescent="0.25">
      <c r="A47" s="307"/>
      <c r="B47" s="307"/>
      <c r="C47" s="307"/>
      <c r="D47" s="312"/>
      <c r="E47" s="312"/>
      <c r="F47" s="39" t="s">
        <v>9</v>
      </c>
      <c r="G47" s="41">
        <f t="shared" si="8"/>
        <v>2104.6999999999998</v>
      </c>
    </row>
    <row r="48" spans="1:9" x14ac:dyDescent="0.25">
      <c r="A48" s="307"/>
      <c r="B48" s="307"/>
      <c r="C48" s="307"/>
      <c r="D48" s="312"/>
      <c r="E48" s="312"/>
      <c r="F48" s="39" t="s">
        <v>119</v>
      </c>
      <c r="G48" s="41">
        <f t="shared" si="8"/>
        <v>2104.6999999999998</v>
      </c>
    </row>
    <row r="49" spans="1:9" x14ac:dyDescent="0.25">
      <c r="A49" s="307"/>
      <c r="B49" s="307"/>
      <c r="C49" s="307"/>
      <c r="D49" s="312"/>
      <c r="E49" s="312"/>
      <c r="F49" s="39" t="s">
        <v>206</v>
      </c>
      <c r="G49" s="41">
        <v>2104.6999999999998</v>
      </c>
    </row>
    <row r="50" spans="1:9" ht="33" customHeight="1" x14ac:dyDescent="0.25">
      <c r="A50" s="307"/>
      <c r="B50" s="307"/>
      <c r="C50" s="307"/>
      <c r="D50" s="312"/>
      <c r="E50" s="310">
        <v>12008</v>
      </c>
      <c r="F50" s="274" t="s">
        <v>266</v>
      </c>
      <c r="G50" s="38">
        <f t="shared" ref="G50" si="9">G52</f>
        <v>5770</v>
      </c>
      <c r="I50" s="175"/>
    </row>
    <row r="51" spans="1:9" ht="15" customHeight="1" x14ac:dyDescent="0.25">
      <c r="A51" s="307"/>
      <c r="B51" s="307"/>
      <c r="C51" s="307"/>
      <c r="D51" s="312"/>
      <c r="E51" s="310"/>
      <c r="F51" s="176" t="s">
        <v>86</v>
      </c>
      <c r="G51" s="177"/>
    </row>
    <row r="52" spans="1:9" ht="15.75" customHeight="1" x14ac:dyDescent="0.25">
      <c r="A52" s="307"/>
      <c r="B52" s="307"/>
      <c r="C52" s="307"/>
      <c r="D52" s="312"/>
      <c r="E52" s="310"/>
      <c r="F52" s="39" t="s">
        <v>13</v>
      </c>
      <c r="G52" s="38">
        <f t="shared" ref="G52" si="10">G54</f>
        <v>5770</v>
      </c>
    </row>
    <row r="53" spans="1:9" ht="15.75" customHeight="1" x14ac:dyDescent="0.25">
      <c r="A53" s="307"/>
      <c r="B53" s="307"/>
      <c r="C53" s="307"/>
      <c r="D53" s="312"/>
      <c r="E53" s="310"/>
      <c r="F53" s="39" t="s">
        <v>7</v>
      </c>
      <c r="G53" s="178"/>
    </row>
    <row r="54" spans="1:9" x14ac:dyDescent="0.25">
      <c r="A54" s="307"/>
      <c r="B54" s="307"/>
      <c r="C54" s="307"/>
      <c r="D54" s="312"/>
      <c r="E54" s="310"/>
      <c r="F54" s="39" t="s">
        <v>8</v>
      </c>
      <c r="G54" s="41">
        <f t="shared" ref="G54:G56" si="11">G55</f>
        <v>5770</v>
      </c>
    </row>
    <row r="55" spans="1:9" x14ac:dyDescent="0.25">
      <c r="A55" s="307"/>
      <c r="B55" s="307"/>
      <c r="C55" s="307"/>
      <c r="D55" s="312"/>
      <c r="E55" s="310"/>
      <c r="F55" s="39" t="s">
        <v>9</v>
      </c>
      <c r="G55" s="41">
        <f t="shared" si="11"/>
        <v>5770</v>
      </c>
    </row>
    <row r="56" spans="1:9" x14ac:dyDescent="0.25">
      <c r="A56" s="307"/>
      <c r="B56" s="307"/>
      <c r="C56" s="307"/>
      <c r="D56" s="312"/>
      <c r="E56" s="310"/>
      <c r="F56" s="39" t="s">
        <v>119</v>
      </c>
      <c r="G56" s="41">
        <f t="shared" si="11"/>
        <v>5770</v>
      </c>
    </row>
    <row r="57" spans="1:9" ht="16.5" customHeight="1" x14ac:dyDescent="0.25">
      <c r="A57" s="308"/>
      <c r="B57" s="308"/>
      <c r="C57" s="308"/>
      <c r="D57" s="313"/>
      <c r="E57" s="310"/>
      <c r="F57" s="39" t="s">
        <v>120</v>
      </c>
      <c r="G57" s="41">
        <v>5770</v>
      </c>
    </row>
    <row r="58" spans="1:9" ht="17.25" customHeight="1" x14ac:dyDescent="0.25">
      <c r="A58" s="302" t="s">
        <v>180</v>
      </c>
      <c r="B58" s="302"/>
      <c r="C58" s="302"/>
      <c r="D58" s="310"/>
      <c r="E58" s="310"/>
      <c r="F58" s="45" t="s">
        <v>179</v>
      </c>
      <c r="G58" s="41">
        <f>G60</f>
        <v>6000</v>
      </c>
    </row>
    <row r="59" spans="1:9" x14ac:dyDescent="0.25">
      <c r="A59" s="302"/>
      <c r="B59" s="302"/>
      <c r="C59" s="302"/>
      <c r="D59" s="310"/>
      <c r="E59" s="310"/>
      <c r="F59" s="45" t="s">
        <v>5</v>
      </c>
      <c r="G59" s="41"/>
    </row>
    <row r="60" spans="1:9" ht="15.75" customHeight="1" x14ac:dyDescent="0.25">
      <c r="A60" s="302"/>
      <c r="B60" s="302" t="s">
        <v>128</v>
      </c>
      <c r="C60" s="302"/>
      <c r="D60" s="310"/>
      <c r="E60" s="310"/>
      <c r="F60" s="45" t="s">
        <v>255</v>
      </c>
      <c r="G60" s="41">
        <f>G62</f>
        <v>6000</v>
      </c>
    </row>
    <row r="61" spans="1:9" x14ac:dyDescent="0.25">
      <c r="A61" s="302"/>
      <c r="B61" s="302"/>
      <c r="C61" s="302"/>
      <c r="D61" s="310"/>
      <c r="E61" s="310"/>
      <c r="F61" s="45" t="s">
        <v>5</v>
      </c>
      <c r="G61" s="41"/>
    </row>
    <row r="62" spans="1:9" ht="15.75" customHeight="1" x14ac:dyDescent="0.25">
      <c r="A62" s="302"/>
      <c r="B62" s="302"/>
      <c r="C62" s="302" t="s">
        <v>95</v>
      </c>
      <c r="D62" s="310"/>
      <c r="E62" s="310"/>
      <c r="F62" s="272" t="s">
        <v>256</v>
      </c>
      <c r="G62" s="41">
        <f>G64</f>
        <v>6000</v>
      </c>
    </row>
    <row r="63" spans="1:9" x14ac:dyDescent="0.25">
      <c r="A63" s="302"/>
      <c r="B63" s="302"/>
      <c r="C63" s="302"/>
      <c r="D63" s="310"/>
      <c r="E63" s="310"/>
      <c r="F63" s="45" t="s">
        <v>5</v>
      </c>
      <c r="G63" s="41"/>
    </row>
    <row r="64" spans="1:9" ht="27" x14ac:dyDescent="0.25">
      <c r="A64" s="302"/>
      <c r="B64" s="302"/>
      <c r="C64" s="302"/>
      <c r="D64" s="309">
        <v>1053</v>
      </c>
      <c r="E64" s="310"/>
      <c r="F64" s="179" t="s">
        <v>178</v>
      </c>
      <c r="G64" s="38">
        <f>G65</f>
        <v>6000</v>
      </c>
    </row>
    <row r="65" spans="1:7" ht="16.5" customHeight="1" x14ac:dyDescent="0.25">
      <c r="A65" s="302"/>
      <c r="B65" s="302"/>
      <c r="C65" s="302"/>
      <c r="D65" s="309"/>
      <c r="E65" s="310">
        <v>32003</v>
      </c>
      <c r="F65" s="183" t="s">
        <v>181</v>
      </c>
      <c r="G65" s="38">
        <f>G67</f>
        <v>6000</v>
      </c>
    </row>
    <row r="66" spans="1:7" x14ac:dyDescent="0.25">
      <c r="A66" s="302"/>
      <c r="B66" s="302"/>
      <c r="C66" s="302"/>
      <c r="D66" s="309"/>
      <c r="E66" s="310"/>
      <c r="F66" s="180" t="s">
        <v>86</v>
      </c>
      <c r="G66" s="177"/>
    </row>
    <row r="67" spans="1:7" x14ac:dyDescent="0.25">
      <c r="A67" s="302"/>
      <c r="B67" s="302"/>
      <c r="C67" s="302"/>
      <c r="D67" s="309"/>
      <c r="E67" s="310"/>
      <c r="F67" s="46" t="s">
        <v>13</v>
      </c>
      <c r="G67" s="38">
        <f t="shared" ref="G67" si="12">G69</f>
        <v>6000</v>
      </c>
    </row>
    <row r="68" spans="1:7" ht="13.5" customHeight="1" x14ac:dyDescent="0.25">
      <c r="A68" s="302"/>
      <c r="B68" s="302"/>
      <c r="C68" s="302"/>
      <c r="D68" s="309"/>
      <c r="E68" s="310"/>
      <c r="F68" s="46" t="s">
        <v>7</v>
      </c>
      <c r="G68" s="178"/>
    </row>
    <row r="69" spans="1:7" x14ac:dyDescent="0.25">
      <c r="A69" s="302"/>
      <c r="B69" s="302"/>
      <c r="C69" s="302"/>
      <c r="D69" s="309"/>
      <c r="E69" s="310"/>
      <c r="F69" s="46" t="s">
        <v>8</v>
      </c>
      <c r="G69" s="41">
        <f t="shared" ref="G69:G70" si="13">G70</f>
        <v>6000</v>
      </c>
    </row>
    <row r="70" spans="1:7" x14ac:dyDescent="0.25">
      <c r="A70" s="302"/>
      <c r="B70" s="302"/>
      <c r="C70" s="302"/>
      <c r="D70" s="309"/>
      <c r="E70" s="310"/>
      <c r="F70" s="46" t="s">
        <v>155</v>
      </c>
      <c r="G70" s="41">
        <f t="shared" si="13"/>
        <v>6000</v>
      </c>
    </row>
    <row r="71" spans="1:7" s="182" customFormat="1" x14ac:dyDescent="0.25">
      <c r="A71" s="302"/>
      <c r="B71" s="302"/>
      <c r="C71" s="302"/>
      <c r="D71" s="309"/>
      <c r="E71" s="310"/>
      <c r="F71" s="181" t="s">
        <v>130</v>
      </c>
      <c r="G71" s="41">
        <f>G72</f>
        <v>6000</v>
      </c>
    </row>
    <row r="72" spans="1:7" s="182" customFormat="1" x14ac:dyDescent="0.25">
      <c r="A72" s="302"/>
      <c r="B72" s="302"/>
      <c r="C72" s="302"/>
      <c r="D72" s="309"/>
      <c r="E72" s="310"/>
      <c r="F72" s="46" t="s">
        <v>182</v>
      </c>
      <c r="G72" s="41">
        <v>6000</v>
      </c>
    </row>
    <row r="73" spans="1:7" x14ac:dyDescent="0.25">
      <c r="A73" s="306" t="s">
        <v>127</v>
      </c>
      <c r="B73" s="302"/>
      <c r="C73" s="302"/>
      <c r="D73" s="310"/>
      <c r="E73" s="310"/>
      <c r="F73" s="45" t="s">
        <v>171</v>
      </c>
      <c r="G73" s="41">
        <f>G75</f>
        <v>9723.2000000000007</v>
      </c>
    </row>
    <row r="74" spans="1:7" x14ac:dyDescent="0.25">
      <c r="A74" s="307"/>
      <c r="B74" s="302"/>
      <c r="C74" s="302"/>
      <c r="D74" s="310"/>
      <c r="E74" s="310"/>
      <c r="F74" s="45" t="s">
        <v>5</v>
      </c>
      <c r="G74" s="41"/>
    </row>
    <row r="75" spans="1:7" x14ac:dyDescent="0.25">
      <c r="A75" s="307"/>
      <c r="B75" s="306" t="s">
        <v>128</v>
      </c>
      <c r="C75" s="302"/>
      <c r="D75" s="310"/>
      <c r="E75" s="310"/>
      <c r="F75" s="45" t="s">
        <v>172</v>
      </c>
      <c r="G75" s="41">
        <f>G77</f>
        <v>9723.2000000000007</v>
      </c>
    </row>
    <row r="76" spans="1:7" x14ac:dyDescent="0.25">
      <c r="A76" s="307"/>
      <c r="B76" s="307"/>
      <c r="C76" s="302"/>
      <c r="D76" s="310"/>
      <c r="E76" s="310"/>
      <c r="F76" s="45" t="s">
        <v>5</v>
      </c>
      <c r="G76" s="41"/>
    </row>
    <row r="77" spans="1:7" x14ac:dyDescent="0.25">
      <c r="A77" s="307"/>
      <c r="B77" s="307"/>
      <c r="C77" s="306" t="s">
        <v>95</v>
      </c>
      <c r="D77" s="310"/>
      <c r="E77" s="310"/>
      <c r="F77" s="45" t="s">
        <v>172</v>
      </c>
      <c r="G77" s="41">
        <f>G79</f>
        <v>9723.2000000000007</v>
      </c>
    </row>
    <row r="78" spans="1:7" x14ac:dyDescent="0.25">
      <c r="A78" s="307"/>
      <c r="B78" s="307"/>
      <c r="C78" s="307"/>
      <c r="D78" s="310"/>
      <c r="E78" s="310"/>
      <c r="F78" s="45" t="s">
        <v>5</v>
      </c>
      <c r="G78" s="41"/>
    </row>
    <row r="79" spans="1:7" x14ac:dyDescent="0.25">
      <c r="A79" s="307"/>
      <c r="B79" s="307"/>
      <c r="C79" s="307"/>
      <c r="D79" s="338">
        <v>1183</v>
      </c>
      <c r="E79" s="310"/>
      <c r="F79" s="179" t="s">
        <v>140</v>
      </c>
      <c r="G79" s="38">
        <f>G80+G88+G96</f>
        <v>9723.2000000000007</v>
      </c>
    </row>
    <row r="80" spans="1:7" ht="14.25" x14ac:dyDescent="0.25">
      <c r="A80" s="307"/>
      <c r="B80" s="307"/>
      <c r="C80" s="307"/>
      <c r="D80" s="339"/>
      <c r="E80" s="310">
        <v>32008</v>
      </c>
      <c r="F80" s="183" t="s">
        <v>197</v>
      </c>
      <c r="G80" s="38">
        <f>G82</f>
        <v>2943.7</v>
      </c>
    </row>
    <row r="81" spans="1:7" x14ac:dyDescent="0.25">
      <c r="A81" s="307"/>
      <c r="B81" s="307"/>
      <c r="C81" s="307"/>
      <c r="D81" s="339"/>
      <c r="E81" s="310"/>
      <c r="F81" s="180" t="s">
        <v>86</v>
      </c>
      <c r="G81" s="177"/>
    </row>
    <row r="82" spans="1:7" x14ac:dyDescent="0.25">
      <c r="A82" s="307"/>
      <c r="B82" s="307"/>
      <c r="C82" s="307"/>
      <c r="D82" s="339"/>
      <c r="E82" s="310"/>
      <c r="F82" s="46" t="s">
        <v>13</v>
      </c>
      <c r="G82" s="38">
        <f t="shared" ref="G82" si="14">G84</f>
        <v>2943.7</v>
      </c>
    </row>
    <row r="83" spans="1:7" x14ac:dyDescent="0.25">
      <c r="A83" s="307"/>
      <c r="B83" s="307"/>
      <c r="C83" s="307"/>
      <c r="D83" s="339"/>
      <c r="E83" s="310"/>
      <c r="F83" s="46" t="s">
        <v>7</v>
      </c>
      <c r="G83" s="178"/>
    </row>
    <row r="84" spans="1:7" x14ac:dyDescent="0.25">
      <c r="A84" s="307"/>
      <c r="B84" s="307"/>
      <c r="C84" s="307"/>
      <c r="D84" s="339"/>
      <c r="E84" s="310"/>
      <c r="F84" s="46" t="s">
        <v>8</v>
      </c>
      <c r="G84" s="41">
        <f t="shared" ref="G84:G85" si="15">G85</f>
        <v>2943.7</v>
      </c>
    </row>
    <row r="85" spans="1:7" x14ac:dyDescent="0.25">
      <c r="A85" s="307"/>
      <c r="B85" s="307"/>
      <c r="C85" s="307"/>
      <c r="D85" s="339"/>
      <c r="E85" s="310"/>
      <c r="F85" s="46" t="s">
        <v>155</v>
      </c>
      <c r="G85" s="41">
        <f t="shared" si="15"/>
        <v>2943.7</v>
      </c>
    </row>
    <row r="86" spans="1:7" s="182" customFormat="1" x14ac:dyDescent="0.25">
      <c r="A86" s="307"/>
      <c r="B86" s="307"/>
      <c r="C86" s="307"/>
      <c r="D86" s="339"/>
      <c r="E86" s="310"/>
      <c r="F86" s="181" t="s">
        <v>130</v>
      </c>
      <c r="G86" s="41">
        <f>G87</f>
        <v>2943.7</v>
      </c>
    </row>
    <row r="87" spans="1:7" s="182" customFormat="1" x14ac:dyDescent="0.25">
      <c r="A87" s="307"/>
      <c r="B87" s="307"/>
      <c r="C87" s="307"/>
      <c r="D87" s="339"/>
      <c r="E87" s="310"/>
      <c r="F87" s="46" t="s">
        <v>164</v>
      </c>
      <c r="G87" s="41">
        <v>2943.7</v>
      </c>
    </row>
    <row r="88" spans="1:7" ht="18" customHeight="1" x14ac:dyDescent="0.25">
      <c r="A88" s="307"/>
      <c r="B88" s="307"/>
      <c r="C88" s="307"/>
      <c r="D88" s="339"/>
      <c r="E88" s="310">
        <v>11004</v>
      </c>
      <c r="F88" s="183" t="s">
        <v>245</v>
      </c>
      <c r="G88" s="38">
        <f>G90</f>
        <v>478.7</v>
      </c>
    </row>
    <row r="89" spans="1:7" x14ac:dyDescent="0.25">
      <c r="A89" s="307"/>
      <c r="B89" s="307"/>
      <c r="C89" s="307"/>
      <c r="D89" s="339"/>
      <c r="E89" s="310"/>
      <c r="F89" s="180" t="s">
        <v>86</v>
      </c>
      <c r="G89" s="177"/>
    </row>
    <row r="90" spans="1:7" x14ac:dyDescent="0.25">
      <c r="A90" s="307"/>
      <c r="B90" s="307"/>
      <c r="C90" s="307"/>
      <c r="D90" s="339"/>
      <c r="E90" s="310"/>
      <c r="F90" s="46" t="s">
        <v>13</v>
      </c>
      <c r="G90" s="38">
        <f t="shared" ref="G90" si="16">G92</f>
        <v>478.7</v>
      </c>
    </row>
    <row r="91" spans="1:7" x14ac:dyDescent="0.25">
      <c r="A91" s="307"/>
      <c r="B91" s="307"/>
      <c r="C91" s="307"/>
      <c r="D91" s="339"/>
      <c r="E91" s="310"/>
      <c r="F91" s="46" t="s">
        <v>7</v>
      </c>
      <c r="G91" s="178"/>
    </row>
    <row r="92" spans="1:7" x14ac:dyDescent="0.25">
      <c r="A92" s="307"/>
      <c r="B92" s="307"/>
      <c r="C92" s="307"/>
      <c r="D92" s="339"/>
      <c r="E92" s="310"/>
      <c r="F92" s="46" t="s">
        <v>8</v>
      </c>
      <c r="G92" s="41">
        <f t="shared" ref="G92:G93" si="17">G93</f>
        <v>478.7</v>
      </c>
    </row>
    <row r="93" spans="1:7" x14ac:dyDescent="0.25">
      <c r="A93" s="307"/>
      <c r="B93" s="307"/>
      <c r="C93" s="307"/>
      <c r="D93" s="339"/>
      <c r="E93" s="310"/>
      <c r="F93" s="46" t="s">
        <v>246</v>
      </c>
      <c r="G93" s="41">
        <f t="shared" si="17"/>
        <v>478.7</v>
      </c>
    </row>
    <row r="94" spans="1:7" s="182" customFormat="1" x14ac:dyDescent="0.25">
      <c r="A94" s="307"/>
      <c r="B94" s="307"/>
      <c r="C94" s="307"/>
      <c r="D94" s="339"/>
      <c r="E94" s="310"/>
      <c r="F94" s="19" t="s">
        <v>165</v>
      </c>
      <c r="G94" s="41">
        <f>G95</f>
        <v>478.7</v>
      </c>
    </row>
    <row r="95" spans="1:7" s="182" customFormat="1" x14ac:dyDescent="0.25">
      <c r="A95" s="307"/>
      <c r="B95" s="307"/>
      <c r="C95" s="307"/>
      <c r="D95" s="339"/>
      <c r="E95" s="310"/>
      <c r="F95" s="46" t="s">
        <v>247</v>
      </c>
      <c r="G95" s="41">
        <v>478.7</v>
      </c>
    </row>
    <row r="96" spans="1:7" ht="16.5" customHeight="1" x14ac:dyDescent="0.25">
      <c r="A96" s="307"/>
      <c r="B96" s="307"/>
      <c r="C96" s="307"/>
      <c r="D96" s="339"/>
      <c r="E96" s="310">
        <v>11005</v>
      </c>
      <c r="F96" s="183" t="s">
        <v>207</v>
      </c>
      <c r="G96" s="38">
        <f>G98</f>
        <v>6300.8</v>
      </c>
    </row>
    <row r="97" spans="1:7" x14ac:dyDescent="0.25">
      <c r="A97" s="307"/>
      <c r="B97" s="307"/>
      <c r="C97" s="307"/>
      <c r="D97" s="339"/>
      <c r="E97" s="310"/>
      <c r="F97" s="180" t="s">
        <v>86</v>
      </c>
      <c r="G97" s="177"/>
    </row>
    <row r="98" spans="1:7" x14ac:dyDescent="0.25">
      <c r="A98" s="307"/>
      <c r="B98" s="307"/>
      <c r="C98" s="307"/>
      <c r="D98" s="339"/>
      <c r="E98" s="310"/>
      <c r="F98" s="46" t="s">
        <v>13</v>
      </c>
      <c r="G98" s="38">
        <f t="shared" ref="G98" si="18">G100</f>
        <v>6300.8</v>
      </c>
    </row>
    <row r="99" spans="1:7" x14ac:dyDescent="0.25">
      <c r="A99" s="307"/>
      <c r="B99" s="307"/>
      <c r="C99" s="307"/>
      <c r="D99" s="339"/>
      <c r="E99" s="310"/>
      <c r="F99" s="46" t="s">
        <v>7</v>
      </c>
      <c r="G99" s="178"/>
    </row>
    <row r="100" spans="1:7" x14ac:dyDescent="0.25">
      <c r="A100" s="307"/>
      <c r="B100" s="307"/>
      <c r="C100" s="307"/>
      <c r="D100" s="339"/>
      <c r="E100" s="310"/>
      <c r="F100" s="46" t="s">
        <v>8</v>
      </c>
      <c r="G100" s="41">
        <f t="shared" ref="G100:G101" si="19">G101</f>
        <v>6300.8</v>
      </c>
    </row>
    <row r="101" spans="1:7" x14ac:dyDescent="0.25">
      <c r="A101" s="307"/>
      <c r="B101" s="307"/>
      <c r="C101" s="307"/>
      <c r="D101" s="339"/>
      <c r="E101" s="310"/>
      <c r="F101" s="46" t="s">
        <v>246</v>
      </c>
      <c r="G101" s="41">
        <f t="shared" si="19"/>
        <v>6300.8</v>
      </c>
    </row>
    <row r="102" spans="1:7" s="182" customFormat="1" x14ac:dyDescent="0.25">
      <c r="A102" s="307"/>
      <c r="B102" s="307"/>
      <c r="C102" s="307"/>
      <c r="D102" s="339"/>
      <c r="E102" s="310"/>
      <c r="F102" s="19" t="s">
        <v>165</v>
      </c>
      <c r="G102" s="41">
        <f>G103</f>
        <v>6300.8</v>
      </c>
    </row>
    <row r="103" spans="1:7" s="182" customFormat="1" ht="14.25" customHeight="1" x14ac:dyDescent="0.25">
      <c r="A103" s="308"/>
      <c r="B103" s="308"/>
      <c r="C103" s="308"/>
      <c r="D103" s="340"/>
      <c r="E103" s="310"/>
      <c r="F103" s="46" t="s">
        <v>247</v>
      </c>
      <c r="G103" s="41">
        <v>6300.8</v>
      </c>
    </row>
    <row r="104" spans="1:7" s="157" customFormat="1" ht="18" customHeight="1" x14ac:dyDescent="0.25">
      <c r="A104" s="332">
        <v>11</v>
      </c>
      <c r="B104" s="315"/>
      <c r="C104" s="315"/>
      <c r="D104" s="335"/>
      <c r="E104" s="315"/>
      <c r="F104" s="125" t="s">
        <v>131</v>
      </c>
      <c r="G104" s="184">
        <f>G112+G117</f>
        <v>0</v>
      </c>
    </row>
    <row r="105" spans="1:7" x14ac:dyDescent="0.25">
      <c r="A105" s="333"/>
      <c r="B105" s="316"/>
      <c r="C105" s="317"/>
      <c r="D105" s="336"/>
      <c r="E105" s="317"/>
      <c r="F105" s="56" t="s">
        <v>86</v>
      </c>
      <c r="G105" s="18"/>
    </row>
    <row r="106" spans="1:7" x14ac:dyDescent="0.25">
      <c r="A106" s="333"/>
      <c r="B106" s="306" t="s">
        <v>95</v>
      </c>
      <c r="C106" s="317"/>
      <c r="D106" s="336"/>
      <c r="E106" s="317"/>
      <c r="F106" s="7" t="s">
        <v>132</v>
      </c>
      <c r="G106" s="18">
        <f>G108</f>
        <v>0</v>
      </c>
    </row>
    <row r="107" spans="1:7" x14ac:dyDescent="0.25">
      <c r="A107" s="333"/>
      <c r="B107" s="307"/>
      <c r="C107" s="316"/>
      <c r="D107" s="336"/>
      <c r="E107" s="317"/>
      <c r="F107" s="56" t="s">
        <v>86</v>
      </c>
      <c r="G107" s="53"/>
    </row>
    <row r="108" spans="1:7" x14ac:dyDescent="0.25">
      <c r="A108" s="333"/>
      <c r="B108" s="307"/>
      <c r="C108" s="306" t="s">
        <v>95</v>
      </c>
      <c r="D108" s="336"/>
      <c r="E108" s="317"/>
      <c r="F108" s="7" t="s">
        <v>102</v>
      </c>
      <c r="G108" s="53">
        <f>G110</f>
        <v>0</v>
      </c>
    </row>
    <row r="109" spans="1:7" x14ac:dyDescent="0.25">
      <c r="A109" s="333"/>
      <c r="B109" s="307"/>
      <c r="C109" s="307"/>
      <c r="D109" s="337"/>
      <c r="E109" s="317"/>
      <c r="F109" s="56" t="s">
        <v>133</v>
      </c>
      <c r="G109" s="53"/>
    </row>
    <row r="110" spans="1:7" x14ac:dyDescent="0.25">
      <c r="A110" s="333"/>
      <c r="B110" s="307"/>
      <c r="C110" s="307"/>
      <c r="D110" s="314">
        <v>1139</v>
      </c>
      <c r="E110" s="317"/>
      <c r="F110" s="7" t="s">
        <v>102</v>
      </c>
      <c r="G110" s="53">
        <f>G112+G117</f>
        <v>0</v>
      </c>
    </row>
    <row r="111" spans="1:7" x14ac:dyDescent="0.25">
      <c r="A111" s="333"/>
      <c r="B111" s="307"/>
      <c r="C111" s="307"/>
      <c r="D111" s="314"/>
      <c r="E111" s="316"/>
      <c r="F111" s="56" t="s">
        <v>86</v>
      </c>
      <c r="G111" s="18"/>
    </row>
    <row r="112" spans="1:7" ht="14.25" x14ac:dyDescent="0.25">
      <c r="A112" s="333"/>
      <c r="B112" s="307"/>
      <c r="C112" s="307"/>
      <c r="D112" s="314"/>
      <c r="E112" s="314" t="s">
        <v>6</v>
      </c>
      <c r="F112" s="37" t="s">
        <v>102</v>
      </c>
      <c r="G112" s="53">
        <f>G116</f>
        <v>24075.200000000001</v>
      </c>
    </row>
    <row r="113" spans="1:7" x14ac:dyDescent="0.25">
      <c r="A113" s="333"/>
      <c r="B113" s="307"/>
      <c r="C113" s="307"/>
      <c r="D113" s="314"/>
      <c r="E113" s="314"/>
      <c r="F113" s="7" t="s">
        <v>134</v>
      </c>
      <c r="G113" s="53"/>
    </row>
    <row r="114" spans="1:7" x14ac:dyDescent="0.25">
      <c r="A114" s="333"/>
      <c r="B114" s="307"/>
      <c r="C114" s="307"/>
      <c r="D114" s="314"/>
      <c r="E114" s="314"/>
      <c r="F114" s="7" t="s">
        <v>100</v>
      </c>
      <c r="G114" s="53"/>
    </row>
    <row r="115" spans="1:7" x14ac:dyDescent="0.25">
      <c r="A115" s="333"/>
      <c r="B115" s="307"/>
      <c r="C115" s="307"/>
      <c r="D115" s="314"/>
      <c r="E115" s="314"/>
      <c r="F115" s="19" t="s">
        <v>7</v>
      </c>
      <c r="G115" s="53"/>
    </row>
    <row r="116" spans="1:7" x14ac:dyDescent="0.25">
      <c r="A116" s="333"/>
      <c r="B116" s="307"/>
      <c r="C116" s="307"/>
      <c r="D116" s="314"/>
      <c r="E116" s="314"/>
      <c r="F116" s="7" t="s">
        <v>135</v>
      </c>
      <c r="G116" s="171">
        <v>24075.200000000001</v>
      </c>
    </row>
    <row r="117" spans="1:7" ht="14.25" x14ac:dyDescent="0.25">
      <c r="A117" s="333"/>
      <c r="B117" s="307"/>
      <c r="C117" s="307"/>
      <c r="D117" s="314"/>
      <c r="E117" s="314" t="s">
        <v>6</v>
      </c>
      <c r="F117" s="37" t="s">
        <v>102</v>
      </c>
      <c r="G117" s="53">
        <f>G121</f>
        <v>-24075.200000000001</v>
      </c>
    </row>
    <row r="118" spans="1:7" x14ac:dyDescent="0.25">
      <c r="A118" s="333"/>
      <c r="B118" s="307"/>
      <c r="C118" s="307"/>
      <c r="D118" s="314"/>
      <c r="E118" s="314"/>
      <c r="F118" s="7" t="s">
        <v>134</v>
      </c>
      <c r="G118" s="53"/>
    </row>
    <row r="119" spans="1:7" x14ac:dyDescent="0.25">
      <c r="A119" s="333"/>
      <c r="B119" s="307"/>
      <c r="C119" s="307"/>
      <c r="D119" s="314"/>
      <c r="E119" s="314"/>
      <c r="F119" s="7" t="s">
        <v>100</v>
      </c>
      <c r="G119" s="53"/>
    </row>
    <row r="120" spans="1:7" x14ac:dyDescent="0.25">
      <c r="A120" s="333"/>
      <c r="B120" s="307"/>
      <c r="C120" s="307"/>
      <c r="D120" s="314"/>
      <c r="E120" s="314"/>
      <c r="F120" s="19" t="s">
        <v>7</v>
      </c>
      <c r="G120" s="53"/>
    </row>
    <row r="121" spans="1:7" x14ac:dyDescent="0.25">
      <c r="A121" s="334"/>
      <c r="B121" s="308"/>
      <c r="C121" s="308"/>
      <c r="D121" s="314"/>
      <c r="E121" s="314"/>
      <c r="F121" s="7" t="s">
        <v>135</v>
      </c>
      <c r="G121" s="171">
        <v>-24075.200000000001</v>
      </c>
    </row>
  </sheetData>
  <mergeCells count="54">
    <mergeCell ref="E42:E49"/>
    <mergeCell ref="A104:A121"/>
    <mergeCell ref="B106:B121"/>
    <mergeCell ref="C108:C121"/>
    <mergeCell ref="C104:C107"/>
    <mergeCell ref="D104:D109"/>
    <mergeCell ref="A73:A103"/>
    <mergeCell ref="B75:B103"/>
    <mergeCell ref="C77:C103"/>
    <mergeCell ref="D79:D103"/>
    <mergeCell ref="B73:B74"/>
    <mergeCell ref="C73:C76"/>
    <mergeCell ref="D73:D78"/>
    <mergeCell ref="E88:E95"/>
    <mergeCell ref="A6:G6"/>
    <mergeCell ref="A8:C8"/>
    <mergeCell ref="D8:E8"/>
    <mergeCell ref="F8:F9"/>
    <mergeCell ref="E18:E26"/>
    <mergeCell ref="C15:C26"/>
    <mergeCell ref="A11:A26"/>
    <mergeCell ref="E11:E17"/>
    <mergeCell ref="B11:B12"/>
    <mergeCell ref="C11:C14"/>
    <mergeCell ref="D11:D16"/>
    <mergeCell ref="B13:B26"/>
    <mergeCell ref="B60:B72"/>
    <mergeCell ref="D110:D121"/>
    <mergeCell ref="E117:E121"/>
    <mergeCell ref="B104:B105"/>
    <mergeCell ref="E104:E111"/>
    <mergeCell ref="E96:E103"/>
    <mergeCell ref="E73:E79"/>
    <mergeCell ref="E80:E87"/>
    <mergeCell ref="E58:E64"/>
    <mergeCell ref="E112:E116"/>
    <mergeCell ref="C62:C72"/>
    <mergeCell ref="D58:D63"/>
    <mergeCell ref="C58:C61"/>
    <mergeCell ref="D17:D26"/>
    <mergeCell ref="A27:A57"/>
    <mergeCell ref="D64:D72"/>
    <mergeCell ref="E65:E72"/>
    <mergeCell ref="E50:E57"/>
    <mergeCell ref="B27:B28"/>
    <mergeCell ref="C27:C30"/>
    <mergeCell ref="D27:D32"/>
    <mergeCell ref="E27:E33"/>
    <mergeCell ref="E34:E41"/>
    <mergeCell ref="B29:B57"/>
    <mergeCell ref="C31:C57"/>
    <mergeCell ref="D33:D57"/>
    <mergeCell ref="A58:A72"/>
    <mergeCell ref="B58:B59"/>
  </mergeCells>
  <pageMargins left="0" right="0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8"/>
  <sheetViews>
    <sheetView topLeftCell="A112" zoomScaleNormal="100" workbookViewId="0">
      <selection activeCell="F74" sqref="F74"/>
    </sheetView>
  </sheetViews>
  <sheetFormatPr defaultColWidth="9.140625" defaultRowHeight="13.5" x14ac:dyDescent="0.25"/>
  <cols>
    <col min="1" max="1" width="28" style="155" customWidth="1"/>
    <col min="2" max="2" width="86.140625" style="155" customWidth="1"/>
    <col min="3" max="3" width="28" style="154" customWidth="1"/>
    <col min="4" max="4" width="0.85546875" style="155" customWidth="1"/>
    <col min="5" max="5" width="14" style="155" customWidth="1"/>
    <col min="6" max="16384" width="9.140625" style="155"/>
  </cols>
  <sheetData>
    <row r="1" spans="1:3" ht="6.75" customHeight="1" x14ac:dyDescent="0.25"/>
    <row r="2" spans="1:3" ht="15" customHeight="1" x14ac:dyDescent="0.25">
      <c r="C2" s="154" t="s">
        <v>35</v>
      </c>
    </row>
    <row r="3" spans="1:3" x14ac:dyDescent="0.25">
      <c r="C3" s="185" t="s">
        <v>0</v>
      </c>
    </row>
    <row r="4" spans="1:3" x14ac:dyDescent="0.25">
      <c r="C4" s="185" t="s">
        <v>1</v>
      </c>
    </row>
    <row r="5" spans="1:3" ht="6.75" customHeight="1" x14ac:dyDescent="0.25"/>
    <row r="6" spans="1:3" ht="30" customHeight="1" x14ac:dyDescent="0.25">
      <c r="A6" s="349" t="s">
        <v>230</v>
      </c>
      <c r="B6" s="349"/>
      <c r="C6" s="349"/>
    </row>
    <row r="7" spans="1:3" ht="8.25" customHeight="1" x14ac:dyDescent="0.25"/>
    <row r="8" spans="1:3" ht="12.75" customHeight="1" x14ac:dyDescent="0.25">
      <c r="A8" s="353" t="s">
        <v>231</v>
      </c>
      <c r="B8" s="353"/>
      <c r="C8" s="353"/>
    </row>
    <row r="9" spans="1:3" ht="12" customHeight="1" x14ac:dyDescent="0.25">
      <c r="A9" s="186"/>
      <c r="B9" s="186"/>
      <c r="C9" s="187" t="s">
        <v>31</v>
      </c>
    </row>
    <row r="10" spans="1:3" ht="18.75" customHeight="1" x14ac:dyDescent="0.25">
      <c r="A10" s="352" t="s">
        <v>177</v>
      </c>
      <c r="B10" s="352"/>
      <c r="C10" s="352"/>
    </row>
    <row r="11" spans="1:3" ht="8.25" customHeight="1" x14ac:dyDescent="0.25"/>
    <row r="12" spans="1:3" ht="15" customHeight="1" x14ac:dyDescent="0.25">
      <c r="A12" s="188" t="s">
        <v>46</v>
      </c>
      <c r="B12" s="188" t="s">
        <v>47</v>
      </c>
      <c r="C12" s="189"/>
    </row>
    <row r="13" spans="1:3" ht="15.75" customHeight="1" x14ac:dyDescent="0.25">
      <c r="A13" s="126">
        <v>1212</v>
      </c>
      <c r="B13" s="150" t="s">
        <v>176</v>
      </c>
      <c r="C13" s="189"/>
    </row>
    <row r="14" spans="1:3" ht="9" customHeight="1" x14ac:dyDescent="0.25">
      <c r="A14" s="190"/>
      <c r="B14" s="191"/>
      <c r="C14" s="189"/>
    </row>
    <row r="15" spans="1:3" ht="14.25" x14ac:dyDescent="0.25">
      <c r="A15" s="127" t="s">
        <v>48</v>
      </c>
      <c r="B15" s="191"/>
      <c r="C15" s="189"/>
    </row>
    <row r="16" spans="1:3" x14ac:dyDescent="0.25">
      <c r="A16" s="190"/>
      <c r="B16" s="191"/>
      <c r="C16" s="189"/>
    </row>
    <row r="17" spans="1:3" ht="54" customHeight="1" x14ac:dyDescent="0.25">
      <c r="A17" s="192" t="s">
        <v>49</v>
      </c>
      <c r="B17" s="126">
        <v>1212</v>
      </c>
      <c r="C17" s="159" t="s">
        <v>50</v>
      </c>
    </row>
    <row r="18" spans="1:3" x14ac:dyDescent="0.25">
      <c r="A18" s="193" t="s">
        <v>51</v>
      </c>
      <c r="B18" s="126">
        <v>12006</v>
      </c>
      <c r="C18" s="194" t="s">
        <v>52</v>
      </c>
    </row>
    <row r="19" spans="1:3" x14ac:dyDescent="0.25">
      <c r="A19" s="195" t="s">
        <v>53</v>
      </c>
      <c r="B19" s="128" t="s">
        <v>107</v>
      </c>
      <c r="C19" s="194"/>
    </row>
    <row r="20" spans="1:3" x14ac:dyDescent="0.25">
      <c r="A20" s="195" t="s">
        <v>54</v>
      </c>
      <c r="B20" s="133" t="s">
        <v>121</v>
      </c>
      <c r="C20" s="194"/>
    </row>
    <row r="21" spans="1:3" x14ac:dyDescent="0.25">
      <c r="A21" s="195" t="s">
        <v>55</v>
      </c>
      <c r="B21" s="128" t="s">
        <v>108</v>
      </c>
      <c r="C21" s="194"/>
    </row>
    <row r="22" spans="1:3" ht="27" x14ac:dyDescent="0.25">
      <c r="A22" s="133" t="s">
        <v>57</v>
      </c>
      <c r="B22" s="128" t="s">
        <v>138</v>
      </c>
      <c r="C22" s="196"/>
    </row>
    <row r="23" spans="1:3" ht="15" customHeight="1" x14ac:dyDescent="0.25">
      <c r="A23" s="193" t="s">
        <v>58</v>
      </c>
      <c r="B23" s="133" t="s">
        <v>139</v>
      </c>
      <c r="C23" s="197">
        <v>1</v>
      </c>
    </row>
    <row r="24" spans="1:3" x14ac:dyDescent="0.25">
      <c r="A24" s="198" t="s">
        <v>59</v>
      </c>
      <c r="B24" s="198"/>
      <c r="C24" s="196">
        <v>477.3</v>
      </c>
    </row>
    <row r="25" spans="1:3" ht="15" customHeight="1" x14ac:dyDescent="0.25">
      <c r="A25" s="188" t="s">
        <v>46</v>
      </c>
      <c r="B25" s="188" t="s">
        <v>47</v>
      </c>
      <c r="C25" s="189"/>
    </row>
    <row r="26" spans="1:3" ht="15.75" customHeight="1" x14ac:dyDescent="0.25">
      <c r="A26" s="126">
        <v>1212</v>
      </c>
      <c r="B26" s="150" t="s">
        <v>176</v>
      </c>
      <c r="C26" s="189"/>
    </row>
    <row r="27" spans="1:3" ht="9" customHeight="1" x14ac:dyDescent="0.25">
      <c r="A27" s="190"/>
      <c r="B27" s="191"/>
      <c r="C27" s="189"/>
    </row>
    <row r="28" spans="1:3" ht="14.25" x14ac:dyDescent="0.25">
      <c r="A28" s="127" t="s">
        <v>48</v>
      </c>
      <c r="B28" s="191"/>
      <c r="C28" s="189"/>
    </row>
    <row r="29" spans="1:3" ht="8.25" customHeight="1" x14ac:dyDescent="0.25">
      <c r="A29" s="190"/>
      <c r="B29" s="191"/>
      <c r="C29" s="189"/>
    </row>
    <row r="30" spans="1:3" ht="43.5" customHeight="1" x14ac:dyDescent="0.25">
      <c r="A30" s="192" t="s">
        <v>49</v>
      </c>
      <c r="B30" s="126">
        <v>1212</v>
      </c>
      <c r="C30" s="159" t="s">
        <v>50</v>
      </c>
    </row>
    <row r="31" spans="1:3" x14ac:dyDescent="0.25">
      <c r="A31" s="193" t="s">
        <v>51</v>
      </c>
      <c r="B31" s="126">
        <v>12007</v>
      </c>
      <c r="C31" s="194" t="s">
        <v>52</v>
      </c>
    </row>
    <row r="32" spans="1:3" ht="14.25" customHeight="1" x14ac:dyDescent="0.25">
      <c r="A32" s="195" t="s">
        <v>53</v>
      </c>
      <c r="B32" s="128" t="s">
        <v>166</v>
      </c>
      <c r="C32" s="194"/>
    </row>
    <row r="33" spans="1:3" ht="27" x14ac:dyDescent="0.25">
      <c r="A33" s="195" t="s">
        <v>54</v>
      </c>
      <c r="B33" s="133" t="s">
        <v>122</v>
      </c>
      <c r="C33" s="194"/>
    </row>
    <row r="34" spans="1:3" x14ac:dyDescent="0.25">
      <c r="A34" s="195" t="s">
        <v>55</v>
      </c>
      <c r="B34" s="128" t="s">
        <v>108</v>
      </c>
      <c r="C34" s="194"/>
    </row>
    <row r="35" spans="1:3" ht="27" x14ac:dyDescent="0.25">
      <c r="A35" s="133" t="s">
        <v>57</v>
      </c>
      <c r="B35" s="128" t="s">
        <v>136</v>
      </c>
      <c r="C35" s="196"/>
    </row>
    <row r="36" spans="1:3" ht="15.75" customHeight="1" x14ac:dyDescent="0.25">
      <c r="A36" s="193" t="s">
        <v>58</v>
      </c>
      <c r="B36" s="133" t="s">
        <v>137</v>
      </c>
      <c r="C36" s="197">
        <v>1</v>
      </c>
    </row>
    <row r="37" spans="1:3" ht="18.75" customHeight="1" x14ac:dyDescent="0.25">
      <c r="A37" s="198" t="s">
        <v>59</v>
      </c>
      <c r="B37" s="198"/>
      <c r="C37" s="196">
        <v>2104.6999999999998</v>
      </c>
    </row>
    <row r="39" spans="1:3" ht="15" customHeight="1" x14ac:dyDescent="0.25">
      <c r="A39" s="188" t="s">
        <v>46</v>
      </c>
      <c r="B39" s="188" t="s">
        <v>47</v>
      </c>
      <c r="C39" s="189"/>
    </row>
    <row r="40" spans="1:3" ht="15.75" customHeight="1" x14ac:dyDescent="0.25">
      <c r="A40" s="126">
        <v>1212</v>
      </c>
      <c r="B40" s="150" t="s">
        <v>176</v>
      </c>
      <c r="C40" s="189"/>
    </row>
    <row r="41" spans="1:3" ht="9" customHeight="1" x14ac:dyDescent="0.25">
      <c r="A41" s="190"/>
      <c r="B41" s="191"/>
      <c r="C41" s="189"/>
    </row>
    <row r="42" spans="1:3" ht="14.25" x14ac:dyDescent="0.25">
      <c r="A42" s="127" t="s">
        <v>48</v>
      </c>
      <c r="B42" s="191"/>
      <c r="C42" s="189"/>
    </row>
    <row r="43" spans="1:3" x14ac:dyDescent="0.25">
      <c r="A43" s="190"/>
      <c r="B43" s="191"/>
      <c r="C43" s="189"/>
    </row>
    <row r="44" spans="1:3" ht="43.5" customHeight="1" x14ac:dyDescent="0.25">
      <c r="A44" s="192" t="s">
        <v>49</v>
      </c>
      <c r="B44" s="126">
        <v>1212</v>
      </c>
      <c r="C44" s="159" t="s">
        <v>50</v>
      </c>
    </row>
    <row r="45" spans="1:3" x14ac:dyDescent="0.25">
      <c r="A45" s="193" t="s">
        <v>51</v>
      </c>
      <c r="B45" s="126">
        <v>12008</v>
      </c>
      <c r="C45" s="194" t="s">
        <v>52</v>
      </c>
    </row>
    <row r="46" spans="1:3" ht="27" x14ac:dyDescent="0.25">
      <c r="A46" s="195" t="s">
        <v>53</v>
      </c>
      <c r="B46" s="7" t="s">
        <v>227</v>
      </c>
      <c r="C46" s="194"/>
    </row>
    <row r="47" spans="1:3" ht="27" x14ac:dyDescent="0.25">
      <c r="A47" s="195" t="s">
        <v>54</v>
      </c>
      <c r="B47" s="7" t="s">
        <v>228</v>
      </c>
      <c r="C47" s="194"/>
    </row>
    <row r="48" spans="1:3" x14ac:dyDescent="0.25">
      <c r="A48" s="195" t="s">
        <v>55</v>
      </c>
      <c r="B48" s="128" t="s">
        <v>108</v>
      </c>
      <c r="C48" s="194"/>
    </row>
    <row r="49" spans="1:5" ht="27" x14ac:dyDescent="0.25">
      <c r="A49" s="133" t="s">
        <v>57</v>
      </c>
      <c r="B49" s="128" t="s">
        <v>259</v>
      </c>
      <c r="C49" s="196"/>
    </row>
    <row r="50" spans="1:5" ht="15" customHeight="1" x14ac:dyDescent="0.25">
      <c r="A50" s="193" t="s">
        <v>58</v>
      </c>
      <c r="B50" s="133" t="s">
        <v>184</v>
      </c>
      <c r="C50" s="197">
        <v>2</v>
      </c>
    </row>
    <row r="51" spans="1:5" x14ac:dyDescent="0.25">
      <c r="A51" s="198" t="s">
        <v>59</v>
      </c>
      <c r="B51" s="198"/>
      <c r="C51" s="196">
        <v>5770</v>
      </c>
    </row>
    <row r="52" spans="1:5" ht="6" customHeight="1" x14ac:dyDescent="0.25">
      <c r="A52" s="353"/>
      <c r="B52" s="353"/>
      <c r="C52" s="353"/>
    </row>
    <row r="53" spans="1:5" s="173" customFormat="1" ht="18.75" customHeight="1" x14ac:dyDescent="0.25">
      <c r="A53" s="350" t="s">
        <v>232</v>
      </c>
      <c r="B53" s="350"/>
      <c r="C53" s="350"/>
    </row>
    <row r="54" spans="1:5" ht="12" customHeight="1" x14ac:dyDescent="0.25">
      <c r="A54" s="199"/>
      <c r="B54" s="199"/>
      <c r="C54" s="187" t="s">
        <v>31</v>
      </c>
    </row>
    <row r="55" spans="1:5" ht="14.25" x14ac:dyDescent="0.25">
      <c r="A55" s="352" t="s">
        <v>177</v>
      </c>
      <c r="B55" s="352"/>
      <c r="C55" s="352"/>
    </row>
    <row r="57" spans="1:5" ht="14.25" x14ac:dyDescent="0.25">
      <c r="A57" s="188" t="s">
        <v>46</v>
      </c>
      <c r="B57" s="200" t="s">
        <v>47</v>
      </c>
      <c r="C57" s="189"/>
    </row>
    <row r="58" spans="1:5" ht="18" customHeight="1" x14ac:dyDescent="0.25">
      <c r="A58" s="128">
        <v>1053</v>
      </c>
      <c r="B58" s="129" t="s">
        <v>183</v>
      </c>
      <c r="C58" s="130"/>
      <c r="D58" s="131"/>
      <c r="E58" s="131"/>
    </row>
    <row r="59" spans="1:5" ht="12" customHeight="1" x14ac:dyDescent="0.25">
      <c r="A59" s="201"/>
      <c r="B59" s="202"/>
      <c r="C59" s="189"/>
    </row>
    <row r="60" spans="1:5" ht="14.25" x14ac:dyDescent="0.25">
      <c r="A60" s="127" t="s">
        <v>48</v>
      </c>
      <c r="B60" s="203"/>
      <c r="C60" s="189"/>
    </row>
    <row r="61" spans="1:5" ht="9" customHeight="1" x14ac:dyDescent="0.25">
      <c r="A61" s="201"/>
      <c r="B61" s="203"/>
      <c r="C61" s="189"/>
    </row>
    <row r="62" spans="1:5" ht="41.25" customHeight="1" x14ac:dyDescent="0.25">
      <c r="A62" s="193" t="s">
        <v>49</v>
      </c>
      <c r="B62" s="128">
        <v>1053</v>
      </c>
      <c r="C62" s="204" t="s">
        <v>50</v>
      </c>
    </row>
    <row r="63" spans="1:5" ht="15.75" customHeight="1" x14ac:dyDescent="0.25">
      <c r="A63" s="193" t="s">
        <v>51</v>
      </c>
      <c r="B63" s="128">
        <v>32003</v>
      </c>
      <c r="C63" s="194" t="s">
        <v>52</v>
      </c>
    </row>
    <row r="64" spans="1:5" ht="15" customHeight="1" x14ac:dyDescent="0.25">
      <c r="A64" s="195" t="s">
        <v>53</v>
      </c>
      <c r="B64" s="133" t="s">
        <v>181</v>
      </c>
      <c r="C64" s="194"/>
    </row>
    <row r="65" spans="1:3" ht="40.5" x14ac:dyDescent="0.25">
      <c r="A65" s="195" t="s">
        <v>54</v>
      </c>
      <c r="B65" s="114" t="s">
        <v>201</v>
      </c>
      <c r="C65" s="194"/>
    </row>
    <row r="66" spans="1:3" ht="27" x14ac:dyDescent="0.25">
      <c r="A66" s="195" t="s">
        <v>55</v>
      </c>
      <c r="B66" s="133" t="s">
        <v>96</v>
      </c>
      <c r="C66" s="194"/>
    </row>
    <row r="67" spans="1:3" ht="40.5" x14ac:dyDescent="0.25">
      <c r="A67" s="205" t="s">
        <v>97</v>
      </c>
      <c r="B67" s="133" t="s">
        <v>233</v>
      </c>
      <c r="C67" s="196"/>
    </row>
    <row r="68" spans="1:3" x14ac:dyDescent="0.25">
      <c r="A68" s="193"/>
      <c r="B68" s="193" t="s">
        <v>58</v>
      </c>
      <c r="C68" s="196"/>
    </row>
    <row r="69" spans="1:3" s="205" customFormat="1" x14ac:dyDescent="0.25">
      <c r="A69" s="348" t="s">
        <v>98</v>
      </c>
      <c r="B69" s="348"/>
      <c r="C69" s="134">
        <v>2</v>
      </c>
    </row>
    <row r="70" spans="1:3" s="205" customFormat="1" x14ac:dyDescent="0.25">
      <c r="A70" s="347" t="s">
        <v>99</v>
      </c>
      <c r="B70" s="347"/>
      <c r="C70" s="134">
        <v>100</v>
      </c>
    </row>
    <row r="71" spans="1:3" ht="18" customHeight="1" x14ac:dyDescent="0.25">
      <c r="A71" s="198" t="s">
        <v>59</v>
      </c>
      <c r="B71" s="206"/>
      <c r="C71" s="196">
        <v>6000</v>
      </c>
    </row>
    <row r="72" spans="1:3" ht="18" customHeight="1" x14ac:dyDescent="0.25">
      <c r="A72" s="199"/>
      <c r="B72" s="199"/>
      <c r="C72" s="207"/>
    </row>
    <row r="73" spans="1:3" s="173" customFormat="1" ht="17.25" customHeight="1" x14ac:dyDescent="0.25">
      <c r="A73" s="350" t="s">
        <v>235</v>
      </c>
      <c r="B73" s="350"/>
      <c r="C73" s="350"/>
    </row>
    <row r="74" spans="1:3" ht="12" customHeight="1" x14ac:dyDescent="0.25">
      <c r="A74" s="199"/>
      <c r="B74" s="199"/>
      <c r="C74" s="187" t="s">
        <v>31</v>
      </c>
    </row>
    <row r="75" spans="1:3" ht="14.25" x14ac:dyDescent="0.25">
      <c r="A75" s="352" t="s">
        <v>177</v>
      </c>
      <c r="B75" s="352"/>
      <c r="C75" s="352"/>
    </row>
    <row r="77" spans="1:3" ht="14.25" x14ac:dyDescent="0.25">
      <c r="A77" s="188" t="s">
        <v>46</v>
      </c>
      <c r="B77" s="188" t="s">
        <v>47</v>
      </c>
      <c r="C77" s="189"/>
    </row>
    <row r="78" spans="1:3" ht="18" customHeight="1" x14ac:dyDescent="0.25">
      <c r="A78" s="128">
        <v>1183</v>
      </c>
      <c r="B78" s="208" t="s">
        <v>140</v>
      </c>
      <c r="C78" s="189"/>
    </row>
    <row r="79" spans="1:3" ht="12" customHeight="1" x14ac:dyDescent="0.25">
      <c r="A79" s="201"/>
      <c r="B79" s="203"/>
      <c r="C79" s="189"/>
    </row>
    <row r="80" spans="1:3" ht="14.25" x14ac:dyDescent="0.25">
      <c r="A80" s="127" t="s">
        <v>48</v>
      </c>
      <c r="B80" s="203"/>
      <c r="C80" s="189"/>
    </row>
    <row r="81" spans="1:3" ht="9" customHeight="1" x14ac:dyDescent="0.25">
      <c r="A81" s="201"/>
      <c r="B81" s="203"/>
      <c r="C81" s="189"/>
    </row>
    <row r="82" spans="1:3" ht="57.75" customHeight="1" x14ac:dyDescent="0.25">
      <c r="A82" s="193" t="s">
        <v>49</v>
      </c>
      <c r="B82" s="128">
        <v>1183</v>
      </c>
      <c r="C82" s="204" t="s">
        <v>50</v>
      </c>
    </row>
    <row r="83" spans="1:3" ht="15.75" customHeight="1" x14ac:dyDescent="0.25">
      <c r="A83" s="193" t="s">
        <v>51</v>
      </c>
      <c r="B83" s="128">
        <v>32008</v>
      </c>
      <c r="C83" s="194" t="s">
        <v>52</v>
      </c>
    </row>
    <row r="84" spans="1:3" ht="15" customHeight="1" x14ac:dyDescent="0.25">
      <c r="A84" s="195" t="s">
        <v>53</v>
      </c>
      <c r="B84" s="133" t="s">
        <v>110</v>
      </c>
      <c r="C84" s="194"/>
    </row>
    <row r="85" spans="1:3" ht="16.5" customHeight="1" x14ac:dyDescent="0.25">
      <c r="A85" s="195" t="s">
        <v>54</v>
      </c>
      <c r="B85" s="133" t="s">
        <v>197</v>
      </c>
      <c r="C85" s="194"/>
    </row>
    <row r="86" spans="1:3" ht="27" x14ac:dyDescent="0.25">
      <c r="A86" s="195" t="s">
        <v>55</v>
      </c>
      <c r="B86" s="133" t="s">
        <v>96</v>
      </c>
      <c r="C86" s="194"/>
    </row>
    <row r="87" spans="1:3" ht="40.5" x14ac:dyDescent="0.25">
      <c r="A87" s="205" t="s">
        <v>97</v>
      </c>
      <c r="B87" s="133" t="s">
        <v>141</v>
      </c>
      <c r="C87" s="196"/>
    </row>
    <row r="88" spans="1:3" x14ac:dyDescent="0.25">
      <c r="A88" s="193"/>
      <c r="B88" s="193" t="s">
        <v>58</v>
      </c>
      <c r="C88" s="196"/>
    </row>
    <row r="89" spans="1:3" s="205" customFormat="1" x14ac:dyDescent="0.25">
      <c r="A89" s="348" t="s">
        <v>98</v>
      </c>
      <c r="B89" s="348"/>
      <c r="C89" s="134">
        <v>1</v>
      </c>
    </row>
    <row r="90" spans="1:3" s="205" customFormat="1" ht="15" customHeight="1" x14ac:dyDescent="0.25">
      <c r="A90" s="347" t="s">
        <v>99</v>
      </c>
      <c r="B90" s="347"/>
      <c r="C90" s="134">
        <v>100</v>
      </c>
    </row>
    <row r="91" spans="1:3" ht="18" customHeight="1" x14ac:dyDescent="0.25">
      <c r="A91" s="198" t="s">
        <v>59</v>
      </c>
      <c r="B91" s="206"/>
      <c r="C91" s="196">
        <v>2943.7</v>
      </c>
    </row>
    <row r="92" spans="1:3" ht="14.25" x14ac:dyDescent="0.25">
      <c r="A92" s="188" t="s">
        <v>46</v>
      </c>
      <c r="B92" s="188" t="s">
        <v>47</v>
      </c>
      <c r="C92" s="189"/>
    </row>
    <row r="93" spans="1:3" ht="18" customHeight="1" x14ac:dyDescent="0.25">
      <c r="A93" s="128">
        <v>1183</v>
      </c>
      <c r="B93" s="208" t="s">
        <v>140</v>
      </c>
      <c r="C93" s="189"/>
    </row>
    <row r="94" spans="1:3" ht="12" customHeight="1" x14ac:dyDescent="0.25">
      <c r="A94" s="201"/>
      <c r="B94" s="203"/>
      <c r="C94" s="189"/>
    </row>
    <row r="95" spans="1:3" ht="14.25" x14ac:dyDescent="0.25">
      <c r="A95" s="127" t="s">
        <v>48</v>
      </c>
      <c r="B95" s="203"/>
      <c r="C95" s="189"/>
    </row>
    <row r="96" spans="1:3" ht="9" customHeight="1" x14ac:dyDescent="0.25">
      <c r="A96" s="201"/>
      <c r="B96" s="203"/>
      <c r="C96" s="189"/>
    </row>
    <row r="97" spans="1:3" ht="57.75" customHeight="1" x14ac:dyDescent="0.25">
      <c r="A97" s="193" t="s">
        <v>49</v>
      </c>
      <c r="B97" s="128">
        <v>1183</v>
      </c>
      <c r="C97" s="204" t="s">
        <v>50</v>
      </c>
    </row>
    <row r="98" spans="1:3" ht="15.75" customHeight="1" x14ac:dyDescent="0.25">
      <c r="A98" s="193" t="s">
        <v>51</v>
      </c>
      <c r="B98" s="128">
        <v>11004</v>
      </c>
      <c r="C98" s="194" t="s">
        <v>52</v>
      </c>
    </row>
    <row r="99" spans="1:3" ht="15" customHeight="1" x14ac:dyDescent="0.25">
      <c r="A99" s="195" t="s">
        <v>53</v>
      </c>
      <c r="B99" s="133" t="s">
        <v>110</v>
      </c>
      <c r="C99" s="194"/>
    </row>
    <row r="100" spans="1:3" ht="15.75" customHeight="1" x14ac:dyDescent="0.25">
      <c r="A100" s="195" t="s">
        <v>54</v>
      </c>
      <c r="B100" s="7" t="s">
        <v>260</v>
      </c>
      <c r="C100" s="194"/>
    </row>
    <row r="101" spans="1:3" x14ac:dyDescent="0.25">
      <c r="A101" s="195" t="s">
        <v>55</v>
      </c>
      <c r="B101" s="133" t="s">
        <v>248</v>
      </c>
      <c r="C101" s="194"/>
    </row>
    <row r="102" spans="1:3" ht="40.5" x14ac:dyDescent="0.25">
      <c r="A102" s="205" t="s">
        <v>97</v>
      </c>
      <c r="B102" s="133" t="s">
        <v>141</v>
      </c>
      <c r="C102" s="196"/>
    </row>
    <row r="103" spans="1:3" x14ac:dyDescent="0.25">
      <c r="A103" s="193"/>
      <c r="B103" s="193" t="s">
        <v>58</v>
      </c>
      <c r="C103" s="196"/>
    </row>
    <row r="104" spans="1:3" s="205" customFormat="1" x14ac:dyDescent="0.25">
      <c r="A104" s="348" t="s">
        <v>98</v>
      </c>
      <c r="B104" s="348"/>
      <c r="C104" s="134">
        <v>1</v>
      </c>
    </row>
    <row r="105" spans="1:3" s="205" customFormat="1" x14ac:dyDescent="0.25">
      <c r="A105" s="347" t="s">
        <v>99</v>
      </c>
      <c r="B105" s="347"/>
      <c r="C105" s="134"/>
    </row>
    <row r="106" spans="1:3" ht="18" customHeight="1" x14ac:dyDescent="0.25">
      <c r="A106" s="198" t="s">
        <v>59</v>
      </c>
      <c r="B106" s="206"/>
      <c r="C106" s="196">
        <v>478.7</v>
      </c>
    </row>
    <row r="107" spans="1:3" ht="14.25" x14ac:dyDescent="0.25">
      <c r="A107" s="188" t="s">
        <v>46</v>
      </c>
      <c r="B107" s="188" t="s">
        <v>47</v>
      </c>
      <c r="C107" s="189"/>
    </row>
    <row r="108" spans="1:3" ht="18" customHeight="1" x14ac:dyDescent="0.25">
      <c r="A108" s="128">
        <v>1183</v>
      </c>
      <c r="B108" s="208" t="s">
        <v>140</v>
      </c>
      <c r="C108" s="189"/>
    </row>
    <row r="109" spans="1:3" ht="12" customHeight="1" x14ac:dyDescent="0.25">
      <c r="A109" s="201"/>
      <c r="B109" s="203"/>
      <c r="C109" s="189"/>
    </row>
    <row r="110" spans="1:3" ht="14.25" x14ac:dyDescent="0.25">
      <c r="A110" s="127" t="s">
        <v>48</v>
      </c>
      <c r="B110" s="203"/>
      <c r="C110" s="189"/>
    </row>
    <row r="111" spans="1:3" ht="9" customHeight="1" x14ac:dyDescent="0.25">
      <c r="A111" s="201"/>
      <c r="B111" s="203"/>
      <c r="C111" s="189"/>
    </row>
    <row r="112" spans="1:3" ht="57.75" customHeight="1" x14ac:dyDescent="0.25">
      <c r="A112" s="193" t="s">
        <v>49</v>
      </c>
      <c r="B112" s="128">
        <v>1183</v>
      </c>
      <c r="C112" s="204" t="s">
        <v>50</v>
      </c>
    </row>
    <row r="113" spans="1:3" ht="15.75" customHeight="1" x14ac:dyDescent="0.25">
      <c r="A113" s="193" t="s">
        <v>51</v>
      </c>
      <c r="B113" s="128">
        <v>11005</v>
      </c>
      <c r="C113" s="194" t="s">
        <v>52</v>
      </c>
    </row>
    <row r="114" spans="1:3" ht="15" customHeight="1" x14ac:dyDescent="0.25">
      <c r="A114" s="195" t="s">
        <v>53</v>
      </c>
      <c r="B114" s="133" t="s">
        <v>110</v>
      </c>
      <c r="C114" s="194"/>
    </row>
    <row r="115" spans="1:3" x14ac:dyDescent="0.25">
      <c r="A115" s="195" t="s">
        <v>54</v>
      </c>
      <c r="B115" s="7" t="s">
        <v>249</v>
      </c>
      <c r="C115" s="194"/>
    </row>
    <row r="116" spans="1:3" x14ac:dyDescent="0.25">
      <c r="A116" s="195" t="s">
        <v>55</v>
      </c>
      <c r="B116" s="133" t="s">
        <v>248</v>
      </c>
      <c r="C116" s="194"/>
    </row>
    <row r="117" spans="1:3" ht="40.5" x14ac:dyDescent="0.25">
      <c r="A117" s="205" t="s">
        <v>97</v>
      </c>
      <c r="B117" s="133" t="s">
        <v>141</v>
      </c>
      <c r="C117" s="196"/>
    </row>
    <row r="118" spans="1:3" x14ac:dyDescent="0.25">
      <c r="A118" s="193"/>
      <c r="B118" s="193" t="s">
        <v>58</v>
      </c>
      <c r="C118" s="196"/>
    </row>
    <row r="119" spans="1:3" s="205" customFormat="1" x14ac:dyDescent="0.25">
      <c r="A119" s="348" t="s">
        <v>98</v>
      </c>
      <c r="B119" s="348"/>
      <c r="C119" s="134">
        <v>1</v>
      </c>
    </row>
    <row r="120" spans="1:3" s="205" customFormat="1" x14ac:dyDescent="0.25">
      <c r="A120" s="347" t="s">
        <v>99</v>
      </c>
      <c r="B120" s="347"/>
      <c r="C120" s="134"/>
    </row>
    <row r="121" spans="1:3" ht="18" customHeight="1" x14ac:dyDescent="0.25">
      <c r="A121" s="198" t="s">
        <v>59</v>
      </c>
      <c r="B121" s="206"/>
      <c r="C121" s="196">
        <v>6300.8</v>
      </c>
    </row>
    <row r="122" spans="1:3" ht="12.75" customHeight="1" x14ac:dyDescent="0.25"/>
    <row r="123" spans="1:3" ht="15.75" customHeight="1" x14ac:dyDescent="0.25">
      <c r="A123" s="199"/>
      <c r="B123" s="199"/>
      <c r="C123" s="207"/>
    </row>
    <row r="124" spans="1:3" ht="15" customHeight="1" x14ac:dyDescent="0.25">
      <c r="A124" s="350" t="s">
        <v>151</v>
      </c>
      <c r="B124" s="350"/>
      <c r="C124" s="350"/>
    </row>
    <row r="125" spans="1:3" s="173" customFormat="1" ht="15.75" customHeight="1" x14ac:dyDescent="0.25">
      <c r="C125" s="187" t="s">
        <v>31</v>
      </c>
    </row>
    <row r="126" spans="1:3" ht="17.25" customHeight="1" x14ac:dyDescent="0.25">
      <c r="A126" s="351" t="s">
        <v>177</v>
      </c>
      <c r="B126" s="351"/>
      <c r="C126" s="351"/>
    </row>
    <row r="127" spans="1:3" ht="8.25" customHeight="1" x14ac:dyDescent="0.25"/>
    <row r="128" spans="1:3" x14ac:dyDescent="0.25">
      <c r="A128" s="169" t="s">
        <v>49</v>
      </c>
      <c r="B128" s="342" t="s">
        <v>143</v>
      </c>
      <c r="C128" s="342"/>
    </row>
    <row r="129" spans="1:3" x14ac:dyDescent="0.25">
      <c r="A129" s="169">
        <v>1139</v>
      </c>
      <c r="B129" s="342" t="s">
        <v>144</v>
      </c>
      <c r="C129" s="342"/>
    </row>
    <row r="130" spans="1:3" ht="9" customHeight="1" x14ac:dyDescent="0.25">
      <c r="A130" s="169"/>
      <c r="B130" s="343"/>
      <c r="C130" s="343"/>
    </row>
    <row r="131" spans="1:3" ht="17.25" customHeight="1" x14ac:dyDescent="0.25">
      <c r="A131" s="170" t="s">
        <v>48</v>
      </c>
      <c r="B131" s="342"/>
      <c r="C131" s="342"/>
    </row>
    <row r="132" spans="1:3" ht="8.25" customHeight="1" x14ac:dyDescent="0.25">
      <c r="A132" s="169"/>
      <c r="B132" s="342"/>
      <c r="C132" s="342"/>
    </row>
    <row r="133" spans="1:3" ht="46.5" customHeight="1" x14ac:dyDescent="0.25">
      <c r="A133" s="209" t="s">
        <v>49</v>
      </c>
      <c r="B133" s="210">
        <v>1139</v>
      </c>
      <c r="C133" s="211" t="s">
        <v>50</v>
      </c>
    </row>
    <row r="134" spans="1:3" x14ac:dyDescent="0.25">
      <c r="A134" s="170" t="s">
        <v>51</v>
      </c>
      <c r="B134" s="210">
        <v>11001</v>
      </c>
      <c r="C134" s="344" t="s">
        <v>145</v>
      </c>
    </row>
    <row r="135" spans="1:3" ht="15.75" customHeight="1" x14ac:dyDescent="0.25">
      <c r="A135" s="170" t="s">
        <v>53</v>
      </c>
      <c r="B135" s="170" t="s">
        <v>146</v>
      </c>
      <c r="C135" s="344"/>
    </row>
    <row r="136" spans="1:3" ht="49.5" customHeight="1" x14ac:dyDescent="0.25">
      <c r="A136" s="169" t="s">
        <v>54</v>
      </c>
      <c r="B136" s="170" t="s">
        <v>147</v>
      </c>
      <c r="C136" s="345"/>
    </row>
    <row r="137" spans="1:3" x14ac:dyDescent="0.25">
      <c r="A137" s="170" t="s">
        <v>148</v>
      </c>
      <c r="B137" s="170" t="s">
        <v>149</v>
      </c>
      <c r="C137" s="345"/>
    </row>
    <row r="138" spans="1:3" ht="27" x14ac:dyDescent="0.25">
      <c r="A138" s="170" t="s">
        <v>150</v>
      </c>
      <c r="B138" s="170" t="s">
        <v>151</v>
      </c>
      <c r="C138" s="345"/>
    </row>
    <row r="139" spans="1:3" x14ac:dyDescent="0.25">
      <c r="A139" s="346" t="s">
        <v>152</v>
      </c>
      <c r="B139" s="346"/>
      <c r="C139" s="345"/>
    </row>
    <row r="140" spans="1:3" ht="9" customHeight="1" x14ac:dyDescent="0.25">
      <c r="A140" s="341"/>
      <c r="B140" s="341"/>
      <c r="C140" s="212"/>
    </row>
    <row r="141" spans="1:3" x14ac:dyDescent="0.25">
      <c r="A141" s="341" t="s">
        <v>153</v>
      </c>
      <c r="B141" s="341"/>
      <c r="C141" s="213">
        <v>24075.200000000001</v>
      </c>
    </row>
    <row r="142" spans="1:3" ht="6.75" customHeight="1" x14ac:dyDescent="0.25">
      <c r="A142" s="169"/>
      <c r="B142" s="342"/>
      <c r="C142" s="342"/>
    </row>
    <row r="143" spans="1:3" ht="46.5" customHeight="1" x14ac:dyDescent="0.25">
      <c r="A143" s="209" t="s">
        <v>49</v>
      </c>
      <c r="B143" s="210">
        <v>1139</v>
      </c>
      <c r="C143" s="211" t="s">
        <v>50</v>
      </c>
    </row>
    <row r="144" spans="1:3" x14ac:dyDescent="0.25">
      <c r="A144" s="170" t="s">
        <v>51</v>
      </c>
      <c r="B144" s="210">
        <v>11001</v>
      </c>
      <c r="C144" s="344" t="s">
        <v>145</v>
      </c>
    </row>
    <row r="145" spans="1:3" ht="20.25" customHeight="1" x14ac:dyDescent="0.25">
      <c r="A145" s="170" t="s">
        <v>53</v>
      </c>
      <c r="B145" s="170" t="s">
        <v>146</v>
      </c>
      <c r="C145" s="344"/>
    </row>
    <row r="146" spans="1:3" ht="47.25" customHeight="1" x14ac:dyDescent="0.25">
      <c r="A146" s="169" t="s">
        <v>54</v>
      </c>
      <c r="B146" s="170" t="s">
        <v>208</v>
      </c>
      <c r="C146" s="214"/>
    </row>
    <row r="147" spans="1:3" ht="18" customHeight="1" x14ac:dyDescent="0.25">
      <c r="A147" s="170" t="s">
        <v>148</v>
      </c>
      <c r="B147" s="170" t="s">
        <v>149</v>
      </c>
      <c r="C147" s="214"/>
    </row>
    <row r="148" spans="1:3" ht="30" customHeight="1" x14ac:dyDescent="0.25">
      <c r="A148" s="170" t="s">
        <v>150</v>
      </c>
      <c r="B148" s="170" t="s">
        <v>151</v>
      </c>
      <c r="C148" s="214"/>
    </row>
    <row r="149" spans="1:3" x14ac:dyDescent="0.25">
      <c r="A149" s="346" t="s">
        <v>152</v>
      </c>
      <c r="B149" s="346"/>
      <c r="C149" s="214"/>
    </row>
    <row r="150" spans="1:3" ht="7.5" customHeight="1" x14ac:dyDescent="0.25">
      <c r="A150" s="341"/>
      <c r="B150" s="341"/>
      <c r="C150" s="215"/>
    </row>
    <row r="151" spans="1:3" ht="16.5" customHeight="1" x14ac:dyDescent="0.25">
      <c r="A151" s="341" t="s">
        <v>153</v>
      </c>
      <c r="B151" s="341"/>
      <c r="C151" s="216">
        <v>-24075.200000000001</v>
      </c>
    </row>
    <row r="152" spans="1:3" ht="12" customHeight="1" x14ac:dyDescent="0.25"/>
    <row r="153" spans="1:3" ht="12" customHeight="1" x14ac:dyDescent="0.25"/>
    <row r="154" spans="1:3" ht="12" customHeight="1" x14ac:dyDescent="0.25"/>
    <row r="155" spans="1:3" ht="12" customHeight="1" x14ac:dyDescent="0.25"/>
    <row r="156" spans="1:3" ht="12" customHeight="1" x14ac:dyDescent="0.25"/>
    <row r="157" spans="1:3" ht="12" customHeight="1" x14ac:dyDescent="0.25"/>
    <row r="158" spans="1:3" ht="12" customHeight="1" x14ac:dyDescent="0.25"/>
    <row r="159" spans="1:3" ht="12" customHeight="1" x14ac:dyDescent="0.25"/>
    <row r="160" spans="1:3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</sheetData>
  <mergeCells count="33">
    <mergeCell ref="A6:C6"/>
    <mergeCell ref="A124:C124"/>
    <mergeCell ref="A126:C126"/>
    <mergeCell ref="A73:C73"/>
    <mergeCell ref="A75:C75"/>
    <mergeCell ref="A52:C52"/>
    <mergeCell ref="A8:C8"/>
    <mergeCell ref="A10:C10"/>
    <mergeCell ref="A53:C53"/>
    <mergeCell ref="A55:C55"/>
    <mergeCell ref="A69:B69"/>
    <mergeCell ref="A120:B120"/>
    <mergeCell ref="A70:B70"/>
    <mergeCell ref="A139:B139"/>
    <mergeCell ref="A90:B90"/>
    <mergeCell ref="A104:B104"/>
    <mergeCell ref="A89:B89"/>
    <mergeCell ref="A105:B105"/>
    <mergeCell ref="A119:B119"/>
    <mergeCell ref="A151:B151"/>
    <mergeCell ref="B128:C128"/>
    <mergeCell ref="B129:C129"/>
    <mergeCell ref="B130:C130"/>
    <mergeCell ref="B131:C131"/>
    <mergeCell ref="B132:C132"/>
    <mergeCell ref="C134:C135"/>
    <mergeCell ref="C136:C139"/>
    <mergeCell ref="B142:C142"/>
    <mergeCell ref="C144:C145"/>
    <mergeCell ref="A149:B149"/>
    <mergeCell ref="A150:B150"/>
    <mergeCell ref="A141:B141"/>
    <mergeCell ref="A140:B140"/>
  </mergeCells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8"/>
  <sheetViews>
    <sheetView zoomScaleNormal="100" workbookViewId="0">
      <selection activeCell="G19" sqref="G19:G20"/>
    </sheetView>
  </sheetViews>
  <sheetFormatPr defaultColWidth="9.140625" defaultRowHeight="13.5" x14ac:dyDescent="0.25"/>
  <cols>
    <col min="1" max="1" width="28" style="217" customWidth="1"/>
    <col min="2" max="2" width="86.140625" style="217" customWidth="1"/>
    <col min="3" max="3" width="28.42578125" style="218" customWidth="1"/>
    <col min="4" max="4" width="1.140625" style="217" customWidth="1"/>
    <col min="5" max="16384" width="9.140625" style="217"/>
  </cols>
  <sheetData>
    <row r="1" spans="1:3" ht="5.25" customHeight="1" x14ac:dyDescent="0.25"/>
    <row r="2" spans="1:3" ht="15" customHeight="1" x14ac:dyDescent="0.25">
      <c r="C2" s="218" t="s">
        <v>60</v>
      </c>
    </row>
    <row r="3" spans="1:3" x14ac:dyDescent="0.25">
      <c r="C3" s="219" t="s">
        <v>0</v>
      </c>
    </row>
    <row r="4" spans="1:3" x14ac:dyDescent="0.25">
      <c r="C4" s="219" t="s">
        <v>1</v>
      </c>
    </row>
    <row r="5" spans="1:3" ht="6.75" customHeight="1" x14ac:dyDescent="0.25"/>
    <row r="6" spans="1:3" ht="20.25" customHeight="1" x14ac:dyDescent="0.25">
      <c r="A6" s="367" t="s">
        <v>142</v>
      </c>
      <c r="B6" s="367"/>
      <c r="C6" s="367"/>
    </row>
    <row r="7" spans="1:3" ht="18.75" customHeight="1" x14ac:dyDescent="0.25">
      <c r="A7" s="367" t="s">
        <v>263</v>
      </c>
      <c r="B7" s="367"/>
      <c r="C7" s="367"/>
    </row>
    <row r="8" spans="1:3" ht="14.25" customHeight="1" x14ac:dyDescent="0.25">
      <c r="A8" s="368" t="s">
        <v>37</v>
      </c>
      <c r="B8" s="368"/>
      <c r="C8" s="368"/>
    </row>
    <row r="9" spans="1:3" ht="12.75" customHeight="1" x14ac:dyDescent="0.25">
      <c r="A9" s="220"/>
      <c r="B9" s="220"/>
      <c r="C9" s="221" t="s">
        <v>31</v>
      </c>
    </row>
    <row r="10" spans="1:3" ht="20.25" customHeight="1" x14ac:dyDescent="0.25">
      <c r="A10" s="359" t="s">
        <v>177</v>
      </c>
      <c r="B10" s="359"/>
      <c r="C10" s="359"/>
    </row>
    <row r="11" spans="1:3" x14ac:dyDescent="0.25">
      <c r="A11" s="222"/>
      <c r="B11" s="222"/>
      <c r="C11" s="223"/>
    </row>
    <row r="12" spans="1:3" s="224" customFormat="1" ht="15.75" customHeight="1" x14ac:dyDescent="0.25">
      <c r="A12" s="152" t="s">
        <v>67</v>
      </c>
      <c r="B12" s="366" t="s">
        <v>68</v>
      </c>
      <c r="C12" s="366"/>
    </row>
    <row r="13" spans="1:3" s="224" customFormat="1" ht="13.5" customHeight="1" x14ac:dyDescent="0.25">
      <c r="A13" s="151" t="s">
        <v>69</v>
      </c>
      <c r="B13" s="364" t="s">
        <v>70</v>
      </c>
      <c r="C13" s="364"/>
    </row>
    <row r="14" spans="1:3" s="224" customFormat="1" ht="10.7" customHeight="1" x14ac:dyDescent="0.25">
      <c r="A14" s="123"/>
      <c r="B14" s="123"/>
      <c r="C14" s="225"/>
    </row>
    <row r="15" spans="1:3" s="224" customFormat="1" ht="14.25" customHeight="1" x14ac:dyDescent="0.25">
      <c r="A15" s="366" t="s">
        <v>71</v>
      </c>
      <c r="B15" s="366"/>
      <c r="C15" s="366"/>
    </row>
    <row r="16" spans="1:3" s="224" customFormat="1" ht="10.7" customHeight="1" x14ac:dyDescent="0.25">
      <c r="A16" s="123"/>
      <c r="B16" s="123"/>
      <c r="C16" s="225"/>
    </row>
    <row r="17" spans="1:3" s="224" customFormat="1" ht="42" customHeight="1" x14ac:dyDescent="0.25">
      <c r="A17" s="123" t="s">
        <v>61</v>
      </c>
      <c r="B17" s="151" t="s">
        <v>69</v>
      </c>
      <c r="C17" s="226" t="s">
        <v>50</v>
      </c>
    </row>
    <row r="18" spans="1:3" s="224" customFormat="1" x14ac:dyDescent="0.25">
      <c r="A18" s="123" t="s">
        <v>154</v>
      </c>
      <c r="B18" s="151" t="s">
        <v>72</v>
      </c>
      <c r="C18" s="227" t="s">
        <v>52</v>
      </c>
    </row>
    <row r="19" spans="1:3" s="224" customFormat="1" ht="27.75" customHeight="1" x14ac:dyDescent="0.25">
      <c r="A19" s="123" t="s">
        <v>62</v>
      </c>
      <c r="B19" s="151" t="s">
        <v>73</v>
      </c>
      <c r="C19" s="225"/>
    </row>
    <row r="20" spans="1:3" s="224" customFormat="1" ht="27.75" customHeight="1" x14ac:dyDescent="0.25">
      <c r="A20" s="123" t="s">
        <v>63</v>
      </c>
      <c r="B20" s="151" t="s">
        <v>74</v>
      </c>
      <c r="C20" s="225"/>
    </row>
    <row r="21" spans="1:3" s="224" customFormat="1" x14ac:dyDescent="0.25">
      <c r="A21" s="123" t="s">
        <v>64</v>
      </c>
      <c r="B21" s="151" t="s">
        <v>56</v>
      </c>
      <c r="C21" s="225"/>
    </row>
    <row r="22" spans="1:3" s="224" customFormat="1" ht="27.75" customHeight="1" x14ac:dyDescent="0.25">
      <c r="A22" s="123" t="s">
        <v>75</v>
      </c>
      <c r="B22" s="151" t="s">
        <v>76</v>
      </c>
      <c r="C22" s="225"/>
    </row>
    <row r="23" spans="1:3" s="224" customFormat="1" x14ac:dyDescent="0.25">
      <c r="A23" s="369" t="s">
        <v>65</v>
      </c>
      <c r="B23" s="369"/>
      <c r="C23" s="225"/>
    </row>
    <row r="24" spans="1:3" s="224" customFormat="1" x14ac:dyDescent="0.25">
      <c r="A24" s="364" t="s">
        <v>77</v>
      </c>
      <c r="B24" s="364"/>
      <c r="C24" s="116">
        <v>0</v>
      </c>
    </row>
    <row r="25" spans="1:3" s="224" customFormat="1" x14ac:dyDescent="0.25">
      <c r="A25" s="364" t="s">
        <v>78</v>
      </c>
      <c r="B25" s="364"/>
      <c r="C25" s="116">
        <v>0</v>
      </c>
    </row>
    <row r="26" spans="1:3" s="224" customFormat="1" ht="27.75" customHeight="1" x14ac:dyDescent="0.25">
      <c r="A26" s="364" t="s">
        <v>79</v>
      </c>
      <c r="B26" s="364"/>
      <c r="C26" s="116" t="s">
        <v>80</v>
      </c>
    </row>
    <row r="27" spans="1:3" s="224" customFormat="1" ht="13.5" customHeight="1" x14ac:dyDescent="0.25">
      <c r="A27" s="365" t="s">
        <v>66</v>
      </c>
      <c r="B27" s="365"/>
      <c r="C27" s="117">
        <v>-24075.200000000001</v>
      </c>
    </row>
    <row r="28" spans="1:3" ht="11.25" customHeight="1" x14ac:dyDescent="0.25">
      <c r="A28" s="222"/>
      <c r="B28" s="222"/>
      <c r="C28" s="223"/>
    </row>
    <row r="29" spans="1:3" x14ac:dyDescent="0.25">
      <c r="A29" s="236"/>
      <c r="B29" s="236"/>
      <c r="C29" s="237"/>
    </row>
    <row r="30" spans="1:3" x14ac:dyDescent="0.25">
      <c r="A30" s="228" t="s">
        <v>46</v>
      </c>
      <c r="B30" s="228" t="s">
        <v>47</v>
      </c>
      <c r="C30" s="223"/>
    </row>
    <row r="31" spans="1:3" x14ac:dyDescent="0.25">
      <c r="A31" s="119">
        <v>1212</v>
      </c>
      <c r="B31" s="153" t="s">
        <v>176</v>
      </c>
      <c r="C31" s="223"/>
    </row>
    <row r="32" spans="1:3" x14ac:dyDescent="0.25">
      <c r="A32" s="238"/>
      <c r="B32" s="239"/>
      <c r="C32" s="223"/>
    </row>
    <row r="33" spans="1:3" x14ac:dyDescent="0.25">
      <c r="A33" s="118" t="s">
        <v>48</v>
      </c>
      <c r="B33" s="239"/>
      <c r="C33" s="223"/>
    </row>
    <row r="34" spans="1:3" x14ac:dyDescent="0.25">
      <c r="A34" s="238"/>
      <c r="B34" s="239"/>
      <c r="C34" s="223"/>
    </row>
    <row r="35" spans="1:3" ht="44.25" customHeight="1" x14ac:dyDescent="0.25">
      <c r="A35" s="240" t="s">
        <v>49</v>
      </c>
      <c r="B35" s="119">
        <v>1212</v>
      </c>
      <c r="C35" s="241" t="s">
        <v>50</v>
      </c>
    </row>
    <row r="36" spans="1:3" x14ac:dyDescent="0.25">
      <c r="A36" s="231" t="s">
        <v>51</v>
      </c>
      <c r="B36" s="119">
        <v>12006</v>
      </c>
      <c r="C36" s="242" t="s">
        <v>52</v>
      </c>
    </row>
    <row r="37" spans="1:3" x14ac:dyDescent="0.25">
      <c r="A37" s="233" t="s">
        <v>53</v>
      </c>
      <c r="B37" s="151" t="s">
        <v>107</v>
      </c>
      <c r="C37" s="232"/>
    </row>
    <row r="38" spans="1:3" x14ac:dyDescent="0.25">
      <c r="A38" s="233" t="s">
        <v>54</v>
      </c>
      <c r="B38" s="123" t="s">
        <v>121</v>
      </c>
      <c r="C38" s="232"/>
    </row>
    <row r="39" spans="1:3" x14ac:dyDescent="0.25">
      <c r="A39" s="233" t="s">
        <v>55</v>
      </c>
      <c r="B39" s="151" t="s">
        <v>108</v>
      </c>
      <c r="C39" s="232"/>
    </row>
    <row r="40" spans="1:3" ht="27" x14ac:dyDescent="0.25">
      <c r="A40" s="123" t="s">
        <v>57</v>
      </c>
      <c r="B40" s="151" t="s">
        <v>138</v>
      </c>
      <c r="C40" s="234"/>
    </row>
    <row r="41" spans="1:3" x14ac:dyDescent="0.25">
      <c r="A41" s="231" t="s">
        <v>58</v>
      </c>
      <c r="B41" s="123" t="s">
        <v>139</v>
      </c>
      <c r="C41" s="243">
        <v>1</v>
      </c>
    </row>
    <row r="42" spans="1:3" x14ac:dyDescent="0.25">
      <c r="A42" s="235" t="s">
        <v>59</v>
      </c>
      <c r="B42" s="235"/>
      <c r="C42" s="234">
        <v>477.3</v>
      </c>
    </row>
    <row r="43" spans="1:3" ht="9" customHeight="1" x14ac:dyDescent="0.25">
      <c r="A43" s="244"/>
      <c r="B43" s="244"/>
      <c r="C43" s="245"/>
    </row>
    <row r="44" spans="1:3" x14ac:dyDescent="0.25">
      <c r="A44" s="228" t="s">
        <v>46</v>
      </c>
      <c r="B44" s="228" t="s">
        <v>47</v>
      </c>
      <c r="C44" s="223"/>
    </row>
    <row r="45" spans="1:3" x14ac:dyDescent="0.25">
      <c r="A45" s="119">
        <v>1212</v>
      </c>
      <c r="B45" s="153" t="s">
        <v>176</v>
      </c>
      <c r="C45" s="223"/>
    </row>
    <row r="46" spans="1:3" x14ac:dyDescent="0.25">
      <c r="A46" s="238"/>
      <c r="B46" s="239"/>
      <c r="C46" s="223"/>
    </row>
    <row r="47" spans="1:3" x14ac:dyDescent="0.25">
      <c r="A47" s="118" t="s">
        <v>48</v>
      </c>
      <c r="B47" s="239"/>
      <c r="C47" s="223"/>
    </row>
    <row r="48" spans="1:3" x14ac:dyDescent="0.25">
      <c r="A48" s="238"/>
      <c r="B48" s="239"/>
      <c r="C48" s="223"/>
    </row>
    <row r="49" spans="1:3" ht="45" customHeight="1" x14ac:dyDescent="0.25">
      <c r="A49" s="240" t="s">
        <v>49</v>
      </c>
      <c r="B49" s="119">
        <v>1212</v>
      </c>
      <c r="C49" s="226" t="s">
        <v>50</v>
      </c>
    </row>
    <row r="50" spans="1:3" x14ac:dyDescent="0.25">
      <c r="A50" s="231" t="s">
        <v>51</v>
      </c>
      <c r="B50" s="119">
        <v>12007</v>
      </c>
      <c r="C50" s="227" t="s">
        <v>52</v>
      </c>
    </row>
    <row r="51" spans="1:3" x14ac:dyDescent="0.25">
      <c r="A51" s="233" t="s">
        <v>53</v>
      </c>
      <c r="B51" s="151" t="s">
        <v>166</v>
      </c>
      <c r="C51" s="227"/>
    </row>
    <row r="52" spans="1:3" ht="27" x14ac:dyDescent="0.25">
      <c r="A52" s="233" t="s">
        <v>54</v>
      </c>
      <c r="B52" s="123" t="s">
        <v>122</v>
      </c>
      <c r="C52" s="227"/>
    </row>
    <row r="53" spans="1:3" x14ac:dyDescent="0.25">
      <c r="A53" s="233" t="s">
        <v>55</v>
      </c>
      <c r="B53" s="151" t="s">
        <v>108</v>
      </c>
      <c r="C53" s="232"/>
    </row>
    <row r="54" spans="1:3" ht="27" x14ac:dyDescent="0.25">
      <c r="A54" s="123" t="s">
        <v>57</v>
      </c>
      <c r="B54" s="151" t="s">
        <v>136</v>
      </c>
      <c r="C54" s="234"/>
    </row>
    <row r="55" spans="1:3" x14ac:dyDescent="0.25">
      <c r="A55" s="231" t="s">
        <v>58</v>
      </c>
      <c r="B55" s="123" t="s">
        <v>137</v>
      </c>
      <c r="C55" s="243">
        <v>1</v>
      </c>
    </row>
    <row r="56" spans="1:3" x14ac:dyDescent="0.25">
      <c r="A56" s="235" t="s">
        <v>59</v>
      </c>
      <c r="B56" s="235"/>
      <c r="C56" s="234">
        <v>2104.6999999999998</v>
      </c>
    </row>
    <row r="57" spans="1:3" ht="9" customHeight="1" x14ac:dyDescent="0.25"/>
    <row r="58" spans="1:3" x14ac:dyDescent="0.25">
      <c r="A58" s="228" t="s">
        <v>46</v>
      </c>
      <c r="B58" s="228" t="s">
        <v>47</v>
      </c>
      <c r="C58" s="223"/>
    </row>
    <row r="59" spans="1:3" x14ac:dyDescent="0.25">
      <c r="A59" s="119">
        <v>1212</v>
      </c>
      <c r="B59" s="153" t="s">
        <v>176</v>
      </c>
      <c r="C59" s="223"/>
    </row>
    <row r="60" spans="1:3" x14ac:dyDescent="0.25">
      <c r="A60" s="238"/>
      <c r="B60" s="239"/>
      <c r="C60" s="223"/>
    </row>
    <row r="61" spans="1:3" x14ac:dyDescent="0.25">
      <c r="A61" s="118" t="s">
        <v>48</v>
      </c>
      <c r="B61" s="239"/>
      <c r="C61" s="223"/>
    </row>
    <row r="62" spans="1:3" x14ac:dyDescent="0.25">
      <c r="A62" s="238"/>
      <c r="B62" s="239"/>
      <c r="C62" s="223"/>
    </row>
    <row r="63" spans="1:3" ht="44.25" customHeight="1" x14ac:dyDescent="0.25">
      <c r="A63" s="240" t="s">
        <v>49</v>
      </c>
      <c r="B63" s="119">
        <v>1212</v>
      </c>
      <c r="C63" s="226" t="s">
        <v>50</v>
      </c>
    </row>
    <row r="64" spans="1:3" x14ac:dyDescent="0.25">
      <c r="A64" s="231" t="s">
        <v>51</v>
      </c>
      <c r="B64" s="119">
        <v>12008</v>
      </c>
      <c r="C64" s="227" t="s">
        <v>52</v>
      </c>
    </row>
    <row r="65" spans="1:5" ht="27" x14ac:dyDescent="0.25">
      <c r="A65" s="233" t="s">
        <v>53</v>
      </c>
      <c r="B65" s="151" t="s">
        <v>227</v>
      </c>
      <c r="C65" s="232"/>
    </row>
    <row r="66" spans="1:5" ht="27" x14ac:dyDescent="0.25">
      <c r="A66" s="233" t="s">
        <v>54</v>
      </c>
      <c r="B66" s="123" t="s">
        <v>229</v>
      </c>
      <c r="C66" s="232"/>
    </row>
    <row r="67" spans="1:5" x14ac:dyDescent="0.25">
      <c r="A67" s="233" t="s">
        <v>55</v>
      </c>
      <c r="B67" s="151" t="s">
        <v>108</v>
      </c>
      <c r="C67" s="232"/>
    </row>
    <row r="68" spans="1:5" ht="27" x14ac:dyDescent="0.25">
      <c r="A68" s="123" t="s">
        <v>57</v>
      </c>
      <c r="B68" s="128" t="s">
        <v>258</v>
      </c>
      <c r="C68" s="234"/>
    </row>
    <row r="69" spans="1:5" ht="15.75" customHeight="1" x14ac:dyDescent="0.25">
      <c r="A69" s="231" t="s">
        <v>58</v>
      </c>
      <c r="B69" s="123" t="s">
        <v>184</v>
      </c>
      <c r="C69" s="243">
        <v>2</v>
      </c>
    </row>
    <row r="70" spans="1:5" ht="16.5" customHeight="1" x14ac:dyDescent="0.25">
      <c r="A70" s="235" t="s">
        <v>59</v>
      </c>
      <c r="B70" s="235"/>
      <c r="C70" s="234">
        <v>5770</v>
      </c>
    </row>
    <row r="71" spans="1:5" ht="9" customHeight="1" x14ac:dyDescent="0.25">
      <c r="A71" s="236"/>
      <c r="B71" s="236"/>
      <c r="C71" s="237"/>
    </row>
    <row r="72" spans="1:5" ht="15.75" customHeight="1" x14ac:dyDescent="0.25">
      <c r="A72" s="228" t="s">
        <v>46</v>
      </c>
      <c r="B72" s="246" t="s">
        <v>47</v>
      </c>
      <c r="C72" s="247"/>
    </row>
    <row r="73" spans="1:5" ht="18" customHeight="1" x14ac:dyDescent="0.25">
      <c r="A73" s="151">
        <v>1053</v>
      </c>
      <c r="B73" s="120" t="s">
        <v>183</v>
      </c>
      <c r="C73" s="121"/>
      <c r="D73" s="122"/>
      <c r="E73" s="122"/>
    </row>
    <row r="74" spans="1:5" ht="12" customHeight="1" x14ac:dyDescent="0.25">
      <c r="A74" s="230"/>
      <c r="B74" s="248"/>
      <c r="C74" s="247"/>
    </row>
    <row r="75" spans="1:5" x14ac:dyDescent="0.25">
      <c r="A75" s="118" t="s">
        <v>48</v>
      </c>
      <c r="B75" s="222"/>
      <c r="C75" s="223"/>
    </row>
    <row r="76" spans="1:5" ht="9" customHeight="1" x14ac:dyDescent="0.25">
      <c r="A76" s="230"/>
      <c r="B76" s="222"/>
      <c r="C76" s="223"/>
    </row>
    <row r="77" spans="1:5" ht="41.25" customHeight="1" x14ac:dyDescent="0.25">
      <c r="A77" s="231" t="s">
        <v>49</v>
      </c>
      <c r="B77" s="151">
        <v>1053</v>
      </c>
      <c r="C77" s="226" t="s">
        <v>50</v>
      </c>
    </row>
    <row r="78" spans="1:5" ht="15.75" customHeight="1" x14ac:dyDescent="0.25">
      <c r="A78" s="231" t="s">
        <v>51</v>
      </c>
      <c r="B78" s="151">
        <v>32003</v>
      </c>
      <c r="C78" s="227" t="s">
        <v>52</v>
      </c>
    </row>
    <row r="79" spans="1:5" ht="15" customHeight="1" x14ac:dyDescent="0.25">
      <c r="A79" s="233" t="s">
        <v>53</v>
      </c>
      <c r="B79" s="123" t="s">
        <v>181</v>
      </c>
      <c r="C79" s="232"/>
    </row>
    <row r="80" spans="1:5" ht="40.5" x14ac:dyDescent="0.25">
      <c r="A80" s="233" t="s">
        <v>54</v>
      </c>
      <c r="B80" s="123" t="s">
        <v>201</v>
      </c>
      <c r="C80" s="232"/>
    </row>
    <row r="81" spans="1:3" ht="27" x14ac:dyDescent="0.25">
      <c r="A81" s="233" t="s">
        <v>55</v>
      </c>
      <c r="B81" s="123" t="s">
        <v>96</v>
      </c>
      <c r="C81" s="232"/>
    </row>
    <row r="82" spans="1:3" ht="40.5" x14ac:dyDescent="0.25">
      <c r="A82" s="114" t="s">
        <v>97</v>
      </c>
      <c r="B82" s="123" t="s">
        <v>233</v>
      </c>
      <c r="C82" s="234"/>
    </row>
    <row r="83" spans="1:3" x14ac:dyDescent="0.25">
      <c r="A83" s="231"/>
      <c r="B83" s="231" t="s">
        <v>58</v>
      </c>
      <c r="C83" s="234"/>
    </row>
    <row r="84" spans="1:3" s="114" customFormat="1" x14ac:dyDescent="0.25">
      <c r="A84" s="360" t="s">
        <v>98</v>
      </c>
      <c r="B84" s="360"/>
      <c r="C84" s="124">
        <v>2</v>
      </c>
    </row>
    <row r="85" spans="1:3" s="114" customFormat="1" x14ac:dyDescent="0.25">
      <c r="A85" s="361" t="s">
        <v>99</v>
      </c>
      <c r="B85" s="361"/>
      <c r="C85" s="124">
        <v>100</v>
      </c>
    </row>
    <row r="86" spans="1:3" ht="18" customHeight="1" x14ac:dyDescent="0.25">
      <c r="A86" s="235" t="s">
        <v>59</v>
      </c>
      <c r="B86" s="249"/>
      <c r="C86" s="234">
        <v>6000</v>
      </c>
    </row>
    <row r="87" spans="1:3" ht="6.75" customHeight="1" x14ac:dyDescent="0.25">
      <c r="A87" s="236"/>
      <c r="B87" s="236"/>
      <c r="C87" s="237"/>
    </row>
    <row r="88" spans="1:3" ht="7.5" customHeight="1" x14ac:dyDescent="0.25">
      <c r="A88" s="236"/>
      <c r="B88" s="236"/>
      <c r="C88" s="237"/>
    </row>
    <row r="89" spans="1:3" x14ac:dyDescent="0.25">
      <c r="A89" s="228" t="s">
        <v>46</v>
      </c>
      <c r="B89" s="228" t="s">
        <v>47</v>
      </c>
      <c r="C89" s="223"/>
    </row>
    <row r="90" spans="1:3" ht="18" customHeight="1" x14ac:dyDescent="0.25">
      <c r="A90" s="151">
        <v>1183</v>
      </c>
      <c r="B90" s="229" t="s">
        <v>140</v>
      </c>
      <c r="C90" s="223"/>
    </row>
    <row r="91" spans="1:3" ht="12" customHeight="1" x14ac:dyDescent="0.25">
      <c r="A91" s="230"/>
      <c r="B91" s="222"/>
      <c r="C91" s="223"/>
    </row>
    <row r="92" spans="1:3" x14ac:dyDescent="0.25">
      <c r="A92" s="118" t="s">
        <v>48</v>
      </c>
      <c r="B92" s="222"/>
      <c r="C92" s="223"/>
    </row>
    <row r="93" spans="1:3" ht="9" customHeight="1" x14ac:dyDescent="0.25">
      <c r="A93" s="230"/>
      <c r="B93" s="222"/>
      <c r="C93" s="223"/>
    </row>
    <row r="94" spans="1:3" ht="41.25" customHeight="1" x14ac:dyDescent="0.25">
      <c r="A94" s="231" t="s">
        <v>49</v>
      </c>
      <c r="B94" s="151">
        <v>1183</v>
      </c>
      <c r="C94" s="226" t="s">
        <v>50</v>
      </c>
    </row>
    <row r="95" spans="1:3" ht="15.75" customHeight="1" x14ac:dyDescent="0.25">
      <c r="A95" s="231" t="s">
        <v>51</v>
      </c>
      <c r="B95" s="151">
        <v>32008</v>
      </c>
      <c r="C95" s="227" t="s">
        <v>52</v>
      </c>
    </row>
    <row r="96" spans="1:3" ht="15" customHeight="1" x14ac:dyDescent="0.25">
      <c r="A96" s="233" t="s">
        <v>53</v>
      </c>
      <c r="B96" s="123" t="s">
        <v>110</v>
      </c>
      <c r="C96" s="232"/>
    </row>
    <row r="97" spans="1:3" ht="15.75" customHeight="1" x14ac:dyDescent="0.25">
      <c r="A97" s="233" t="s">
        <v>54</v>
      </c>
      <c r="B97" s="123" t="s">
        <v>197</v>
      </c>
      <c r="C97" s="232"/>
    </row>
    <row r="98" spans="1:3" ht="28.5" customHeight="1" x14ac:dyDescent="0.25">
      <c r="A98" s="233" t="s">
        <v>55</v>
      </c>
      <c r="B98" s="123" t="s">
        <v>96</v>
      </c>
      <c r="C98" s="232"/>
    </row>
    <row r="99" spans="1:3" ht="41.25" customHeight="1" x14ac:dyDescent="0.25">
      <c r="A99" s="114" t="s">
        <v>97</v>
      </c>
      <c r="B99" s="123" t="s">
        <v>141</v>
      </c>
      <c r="C99" s="234"/>
    </row>
    <row r="100" spans="1:3" ht="15" customHeight="1" x14ac:dyDescent="0.25">
      <c r="A100" s="231"/>
      <c r="B100" s="231" t="s">
        <v>58</v>
      </c>
      <c r="C100" s="234"/>
    </row>
    <row r="101" spans="1:3" s="114" customFormat="1" x14ac:dyDescent="0.25">
      <c r="A101" s="360" t="s">
        <v>98</v>
      </c>
      <c r="B101" s="360"/>
      <c r="C101" s="124">
        <v>1</v>
      </c>
    </row>
    <row r="102" spans="1:3" s="114" customFormat="1" x14ac:dyDescent="0.25">
      <c r="A102" s="361" t="s">
        <v>99</v>
      </c>
      <c r="B102" s="361"/>
      <c r="C102" s="124">
        <v>100</v>
      </c>
    </row>
    <row r="103" spans="1:3" ht="18" customHeight="1" x14ac:dyDescent="0.25">
      <c r="A103" s="235" t="s">
        <v>59</v>
      </c>
      <c r="B103" s="249"/>
      <c r="C103" s="234">
        <v>2943.7</v>
      </c>
    </row>
    <row r="104" spans="1:3" ht="21" customHeight="1" x14ac:dyDescent="0.25">
      <c r="A104" s="118" t="s">
        <v>48</v>
      </c>
      <c r="B104" s="222"/>
      <c r="C104" s="223"/>
    </row>
    <row r="105" spans="1:3" ht="9" customHeight="1" x14ac:dyDescent="0.25">
      <c r="A105" s="230"/>
      <c r="B105" s="222"/>
      <c r="C105" s="223"/>
    </row>
    <row r="106" spans="1:3" ht="41.25" customHeight="1" x14ac:dyDescent="0.25">
      <c r="A106" s="231" t="s">
        <v>49</v>
      </c>
      <c r="B106" s="151">
        <v>1183</v>
      </c>
      <c r="C106" s="226" t="s">
        <v>50</v>
      </c>
    </row>
    <row r="107" spans="1:3" ht="15.75" customHeight="1" x14ac:dyDescent="0.25">
      <c r="A107" s="231" t="s">
        <v>51</v>
      </c>
      <c r="B107" s="151">
        <v>11004</v>
      </c>
      <c r="C107" s="227" t="s">
        <v>52</v>
      </c>
    </row>
    <row r="108" spans="1:3" ht="15" customHeight="1" x14ac:dyDescent="0.25">
      <c r="A108" s="233" t="s">
        <v>53</v>
      </c>
      <c r="B108" s="123" t="s">
        <v>110</v>
      </c>
      <c r="C108" s="232"/>
    </row>
    <row r="109" spans="1:3" x14ac:dyDescent="0.25">
      <c r="A109" s="233" t="s">
        <v>54</v>
      </c>
      <c r="B109" s="123" t="s">
        <v>245</v>
      </c>
      <c r="C109" s="232"/>
    </row>
    <row r="110" spans="1:3" ht="29.25" customHeight="1" x14ac:dyDescent="0.25">
      <c r="A110" s="233" t="s">
        <v>55</v>
      </c>
      <c r="B110" s="123" t="s">
        <v>243</v>
      </c>
      <c r="C110" s="232"/>
    </row>
    <row r="111" spans="1:3" ht="40.5" x14ac:dyDescent="0.25">
      <c r="A111" s="114" t="s">
        <v>97</v>
      </c>
      <c r="B111" s="123" t="s">
        <v>202</v>
      </c>
      <c r="C111" s="234"/>
    </row>
    <row r="112" spans="1:3" x14ac:dyDescent="0.25">
      <c r="A112" s="231"/>
      <c r="B112" s="231" t="s">
        <v>58</v>
      </c>
      <c r="C112" s="234"/>
    </row>
    <row r="113" spans="1:3" s="114" customFormat="1" x14ac:dyDescent="0.25">
      <c r="A113" s="360" t="s">
        <v>98</v>
      </c>
      <c r="B113" s="360"/>
      <c r="C113" s="124">
        <v>1</v>
      </c>
    </row>
    <row r="114" spans="1:3" s="114" customFormat="1" x14ac:dyDescent="0.25">
      <c r="A114" s="361" t="s">
        <v>99</v>
      </c>
      <c r="B114" s="361"/>
      <c r="C114" s="124">
        <v>100</v>
      </c>
    </row>
    <row r="115" spans="1:3" ht="18" customHeight="1" x14ac:dyDescent="0.25">
      <c r="A115" s="235" t="s">
        <v>59</v>
      </c>
      <c r="B115" s="249"/>
      <c r="C115" s="234">
        <v>478.7</v>
      </c>
    </row>
    <row r="116" spans="1:3" ht="18" customHeight="1" x14ac:dyDescent="0.25">
      <c r="A116" s="118" t="s">
        <v>48</v>
      </c>
      <c r="B116" s="222"/>
      <c r="C116" s="223"/>
    </row>
    <row r="117" spans="1:3" ht="9" customHeight="1" x14ac:dyDescent="0.25">
      <c r="A117" s="230"/>
      <c r="B117" s="222"/>
      <c r="C117" s="223"/>
    </row>
    <row r="118" spans="1:3" ht="41.25" customHeight="1" x14ac:dyDescent="0.25">
      <c r="A118" s="231" t="s">
        <v>49</v>
      </c>
      <c r="B118" s="151">
        <v>1183</v>
      </c>
      <c r="C118" s="241" t="s">
        <v>50</v>
      </c>
    </row>
    <row r="119" spans="1:3" ht="15.75" customHeight="1" x14ac:dyDescent="0.25">
      <c r="A119" s="231" t="s">
        <v>51</v>
      </c>
      <c r="B119" s="151">
        <v>11005</v>
      </c>
      <c r="C119" s="242" t="s">
        <v>52</v>
      </c>
    </row>
    <row r="120" spans="1:3" ht="15" customHeight="1" x14ac:dyDescent="0.25">
      <c r="A120" s="233" t="s">
        <v>53</v>
      </c>
      <c r="B120" s="123" t="s">
        <v>110</v>
      </c>
      <c r="C120" s="242"/>
    </row>
    <row r="121" spans="1:3" x14ac:dyDescent="0.25">
      <c r="A121" s="233" t="s">
        <v>54</v>
      </c>
      <c r="B121" s="123" t="s">
        <v>249</v>
      </c>
      <c r="C121" s="232"/>
    </row>
    <row r="122" spans="1:3" ht="30.75" customHeight="1" x14ac:dyDescent="0.25">
      <c r="A122" s="233" t="s">
        <v>55</v>
      </c>
      <c r="B122" s="123" t="s">
        <v>243</v>
      </c>
      <c r="C122" s="232"/>
    </row>
    <row r="123" spans="1:3" ht="42.75" customHeight="1" x14ac:dyDescent="0.25">
      <c r="A123" s="114" t="s">
        <v>97</v>
      </c>
      <c r="B123" s="123" t="s">
        <v>202</v>
      </c>
      <c r="C123" s="234"/>
    </row>
    <row r="124" spans="1:3" x14ac:dyDescent="0.25">
      <c r="A124" s="231"/>
      <c r="B124" s="231" t="s">
        <v>58</v>
      </c>
      <c r="C124" s="234"/>
    </row>
    <row r="125" spans="1:3" s="114" customFormat="1" x14ac:dyDescent="0.25">
      <c r="A125" s="360" t="s">
        <v>98</v>
      </c>
      <c r="B125" s="360"/>
      <c r="C125" s="124">
        <v>1</v>
      </c>
    </row>
    <row r="126" spans="1:3" s="114" customFormat="1" x14ac:dyDescent="0.25">
      <c r="A126" s="361" t="s">
        <v>99</v>
      </c>
      <c r="B126" s="361"/>
      <c r="C126" s="124">
        <v>100</v>
      </c>
    </row>
    <row r="127" spans="1:3" ht="18" customHeight="1" x14ac:dyDescent="0.25">
      <c r="A127" s="235" t="s">
        <v>59</v>
      </c>
      <c r="B127" s="249"/>
      <c r="C127" s="234">
        <v>6300.8</v>
      </c>
    </row>
    <row r="128" spans="1:3" ht="9.75" customHeight="1" x14ac:dyDescent="0.25">
      <c r="A128" s="236"/>
      <c r="B128" s="236"/>
      <c r="C128" s="237"/>
    </row>
    <row r="129" spans="1:3" ht="37.5" customHeight="1" x14ac:dyDescent="0.25"/>
    <row r="130" spans="1:3" ht="15.75" customHeight="1" x14ac:dyDescent="0.25">
      <c r="A130" s="358" t="s">
        <v>151</v>
      </c>
      <c r="B130" s="358"/>
      <c r="C130" s="358"/>
    </row>
    <row r="131" spans="1:3" ht="3.75" customHeight="1" x14ac:dyDescent="0.25"/>
    <row r="132" spans="1:3" ht="20.25" customHeight="1" x14ac:dyDescent="0.25">
      <c r="A132" s="359" t="s">
        <v>177</v>
      </c>
      <c r="B132" s="359"/>
      <c r="C132" s="359"/>
    </row>
    <row r="133" spans="1:3" ht="9.75" customHeight="1" x14ac:dyDescent="0.25"/>
    <row r="134" spans="1:3" x14ac:dyDescent="0.25">
      <c r="A134" s="222" t="s">
        <v>49</v>
      </c>
      <c r="B134" s="355" t="s">
        <v>143</v>
      </c>
      <c r="C134" s="355"/>
    </row>
    <row r="135" spans="1:3" ht="13.5" customHeight="1" x14ac:dyDescent="0.25">
      <c r="A135" s="222">
        <v>1139</v>
      </c>
      <c r="B135" s="355" t="s">
        <v>144</v>
      </c>
      <c r="C135" s="355"/>
    </row>
    <row r="136" spans="1:3" ht="9" customHeight="1" x14ac:dyDescent="0.25">
      <c r="A136" s="222"/>
      <c r="B136" s="362"/>
      <c r="C136" s="362"/>
    </row>
    <row r="137" spans="1:3" x14ac:dyDescent="0.25">
      <c r="A137" s="250" t="s">
        <v>48</v>
      </c>
      <c r="B137" s="355"/>
      <c r="C137" s="355"/>
    </row>
    <row r="138" spans="1:3" ht="5.25" customHeight="1" x14ac:dyDescent="0.25">
      <c r="A138" s="222"/>
      <c r="B138" s="355"/>
      <c r="C138" s="355"/>
    </row>
    <row r="139" spans="1:3" ht="50.25" customHeight="1" x14ac:dyDescent="0.25">
      <c r="A139" s="251" t="s">
        <v>49</v>
      </c>
      <c r="B139" s="252">
        <v>1139</v>
      </c>
      <c r="C139" s="226" t="s">
        <v>50</v>
      </c>
    </row>
    <row r="140" spans="1:3" x14ac:dyDescent="0.25">
      <c r="A140" s="250" t="s">
        <v>51</v>
      </c>
      <c r="B140" s="252">
        <v>11001</v>
      </c>
      <c r="C140" s="356" t="s">
        <v>145</v>
      </c>
    </row>
    <row r="141" spans="1:3" x14ac:dyDescent="0.25">
      <c r="A141" s="250" t="s">
        <v>53</v>
      </c>
      <c r="B141" s="250" t="s">
        <v>146</v>
      </c>
      <c r="C141" s="356"/>
    </row>
    <row r="142" spans="1:3" ht="40.5" x14ac:dyDescent="0.25">
      <c r="A142" s="222" t="s">
        <v>54</v>
      </c>
      <c r="B142" s="250" t="s">
        <v>147</v>
      </c>
      <c r="C142" s="363"/>
    </row>
    <row r="143" spans="1:3" ht="13.5" customHeight="1" x14ac:dyDescent="0.25">
      <c r="A143" s="250" t="s">
        <v>148</v>
      </c>
      <c r="B143" s="250" t="s">
        <v>149</v>
      </c>
      <c r="C143" s="363"/>
    </row>
    <row r="144" spans="1:3" ht="27" x14ac:dyDescent="0.25">
      <c r="A144" s="250" t="s">
        <v>150</v>
      </c>
      <c r="B144" s="250" t="s">
        <v>151</v>
      </c>
      <c r="C144" s="363"/>
    </row>
    <row r="145" spans="1:3" ht="13.5" customHeight="1" x14ac:dyDescent="0.25">
      <c r="A145" s="357" t="s">
        <v>152</v>
      </c>
      <c r="B145" s="357"/>
      <c r="C145" s="363"/>
    </row>
    <row r="146" spans="1:3" ht="8.25" customHeight="1" x14ac:dyDescent="0.25">
      <c r="A146" s="354"/>
      <c r="B146" s="354"/>
      <c r="C146" s="253"/>
    </row>
    <row r="147" spans="1:3" ht="15.75" customHeight="1" x14ac:dyDescent="0.25">
      <c r="A147" s="354" t="s">
        <v>153</v>
      </c>
      <c r="B147" s="354"/>
      <c r="C147" s="117">
        <v>24075.200000000001</v>
      </c>
    </row>
    <row r="148" spans="1:3" x14ac:dyDescent="0.25">
      <c r="A148" s="222"/>
      <c r="B148" s="355"/>
      <c r="C148" s="355"/>
    </row>
    <row r="149" spans="1:3" ht="48" customHeight="1" x14ac:dyDescent="0.25">
      <c r="A149" s="251" t="s">
        <v>49</v>
      </c>
      <c r="B149" s="252">
        <v>1139</v>
      </c>
      <c r="C149" s="226" t="s">
        <v>50</v>
      </c>
    </row>
    <row r="150" spans="1:3" x14ac:dyDescent="0.25">
      <c r="A150" s="250" t="s">
        <v>51</v>
      </c>
      <c r="B150" s="252">
        <v>11001</v>
      </c>
      <c r="C150" s="356" t="s">
        <v>145</v>
      </c>
    </row>
    <row r="151" spans="1:3" x14ac:dyDescent="0.25">
      <c r="A151" s="250" t="s">
        <v>53</v>
      </c>
      <c r="B151" s="250" t="s">
        <v>146</v>
      </c>
      <c r="C151" s="356"/>
    </row>
    <row r="152" spans="1:3" ht="40.5" x14ac:dyDescent="0.25">
      <c r="A152" s="222" t="s">
        <v>54</v>
      </c>
      <c r="B152" s="250" t="s">
        <v>147</v>
      </c>
      <c r="C152" s="254"/>
    </row>
    <row r="153" spans="1:3" ht="13.5" customHeight="1" x14ac:dyDescent="0.25">
      <c r="A153" s="250" t="s">
        <v>148</v>
      </c>
      <c r="B153" s="250" t="s">
        <v>149</v>
      </c>
      <c r="C153" s="255"/>
    </row>
    <row r="154" spans="1:3" ht="27" x14ac:dyDescent="0.25">
      <c r="A154" s="250" t="s">
        <v>150</v>
      </c>
      <c r="B154" s="250" t="s">
        <v>151</v>
      </c>
      <c r="C154" s="255"/>
    </row>
    <row r="155" spans="1:3" x14ac:dyDescent="0.25">
      <c r="A155" s="357" t="s">
        <v>152</v>
      </c>
      <c r="B155" s="357"/>
      <c r="C155" s="256"/>
    </row>
    <row r="156" spans="1:3" ht="10.5" customHeight="1" x14ac:dyDescent="0.25">
      <c r="A156" s="354"/>
      <c r="B156" s="354"/>
      <c r="C156" s="253"/>
    </row>
    <row r="157" spans="1:3" x14ac:dyDescent="0.25">
      <c r="A157" s="354" t="s">
        <v>153</v>
      </c>
      <c r="B157" s="354"/>
      <c r="C157" s="117">
        <v>-24075.200000000001</v>
      </c>
    </row>
    <row r="158" spans="1:3" ht="2.25" customHeight="1" x14ac:dyDescent="0.25"/>
  </sheetData>
  <mergeCells count="37">
    <mergeCell ref="A6:C6"/>
    <mergeCell ref="A8:C8"/>
    <mergeCell ref="A10:C10"/>
    <mergeCell ref="A7:C7"/>
    <mergeCell ref="A23:B23"/>
    <mergeCell ref="A24:B24"/>
    <mergeCell ref="A25:B25"/>
    <mergeCell ref="A26:B26"/>
    <mergeCell ref="A27:B27"/>
    <mergeCell ref="B12:C12"/>
    <mergeCell ref="B13:C13"/>
    <mergeCell ref="A15:C15"/>
    <mergeCell ref="A146:B146"/>
    <mergeCell ref="A147:B147"/>
    <mergeCell ref="B134:C134"/>
    <mergeCell ref="B135:C135"/>
    <mergeCell ref="B136:C136"/>
    <mergeCell ref="B137:C137"/>
    <mergeCell ref="B138:C138"/>
    <mergeCell ref="C140:C141"/>
    <mergeCell ref="C142:C145"/>
    <mergeCell ref="A145:B145"/>
    <mergeCell ref="A130:C130"/>
    <mergeCell ref="A132:C132"/>
    <mergeCell ref="A101:B101"/>
    <mergeCell ref="A102:B102"/>
    <mergeCell ref="A84:B84"/>
    <mergeCell ref="A85:B85"/>
    <mergeCell ref="A126:B126"/>
    <mergeCell ref="A113:B113"/>
    <mergeCell ref="A114:B114"/>
    <mergeCell ref="A125:B125"/>
    <mergeCell ref="A156:B156"/>
    <mergeCell ref="A157:B157"/>
    <mergeCell ref="B148:C148"/>
    <mergeCell ref="C150:C151"/>
    <mergeCell ref="A155:B155"/>
  </mergeCells>
  <pageMargins left="0" right="0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opLeftCell="A10" workbookViewId="0">
      <selection activeCell="J24" sqref="J24"/>
    </sheetView>
  </sheetViews>
  <sheetFormatPr defaultRowHeight="15" x14ac:dyDescent="0.25"/>
  <cols>
    <col min="1" max="1" width="14.85546875" customWidth="1"/>
    <col min="2" max="2" width="62" customWidth="1"/>
    <col min="4" max="4" width="12.7109375" customWidth="1"/>
    <col min="5" max="5" width="12.85546875" customWidth="1"/>
    <col min="6" max="6" width="10.28515625" customWidth="1"/>
    <col min="7" max="7" width="16.5703125" customWidth="1"/>
    <col min="8" max="8" width="2.42578125" customWidth="1"/>
  </cols>
  <sheetData>
    <row r="1" spans="1:8" x14ac:dyDescent="0.25">
      <c r="E1" s="1"/>
      <c r="F1" s="1" t="s">
        <v>173</v>
      </c>
      <c r="G1" s="1"/>
    </row>
    <row r="2" spans="1:8" x14ac:dyDescent="0.25">
      <c r="E2" s="1" t="s">
        <v>0</v>
      </c>
      <c r="F2" s="1"/>
      <c r="G2" s="1"/>
    </row>
    <row r="3" spans="1:8" ht="16.5" x14ac:dyDescent="0.3">
      <c r="E3" s="1" t="s">
        <v>1</v>
      </c>
      <c r="F3" s="1"/>
      <c r="G3" s="1"/>
      <c r="H3" s="4" t="s">
        <v>29</v>
      </c>
    </row>
    <row r="4" spans="1:8" ht="52.5" customHeight="1" x14ac:dyDescent="0.3">
      <c r="A4" s="378" t="s">
        <v>226</v>
      </c>
      <c r="B4" s="378"/>
      <c r="C4" s="378"/>
      <c r="D4" s="378"/>
      <c r="E4" s="378"/>
      <c r="F4" s="378"/>
      <c r="G4" s="378"/>
    </row>
    <row r="5" spans="1:8" ht="6.75" customHeight="1" x14ac:dyDescent="0.25"/>
    <row r="6" spans="1:8" s="6" customFormat="1" ht="33" customHeight="1" x14ac:dyDescent="0.25">
      <c r="A6" s="379" t="s">
        <v>16</v>
      </c>
      <c r="B6" s="379" t="s">
        <v>17</v>
      </c>
      <c r="C6" s="379" t="s">
        <v>18</v>
      </c>
      <c r="D6" s="379" t="s">
        <v>19</v>
      </c>
      <c r="E6" s="379" t="s">
        <v>92</v>
      </c>
      <c r="F6" s="380" t="s">
        <v>20</v>
      </c>
      <c r="G6" s="381"/>
    </row>
    <row r="7" spans="1:8" s="6" customFormat="1" ht="36.75" customHeight="1" x14ac:dyDescent="0.25">
      <c r="A7" s="379"/>
      <c r="B7" s="379"/>
      <c r="C7" s="379"/>
      <c r="D7" s="379"/>
      <c r="E7" s="379"/>
      <c r="F7" s="382" t="s">
        <v>21</v>
      </c>
      <c r="G7" s="383"/>
    </row>
    <row r="8" spans="1:8" s="6" customFormat="1" ht="13.5" customHeight="1" x14ac:dyDescent="0.25">
      <c r="A8" s="379"/>
      <c r="B8" s="379"/>
      <c r="C8" s="379"/>
      <c r="D8" s="379"/>
      <c r="E8" s="379"/>
      <c r="F8" s="384" t="s">
        <v>22</v>
      </c>
      <c r="G8" s="257" t="s">
        <v>23</v>
      </c>
    </row>
    <row r="9" spans="1:8" s="6" customFormat="1" x14ac:dyDescent="0.25">
      <c r="A9" s="379"/>
      <c r="B9" s="379"/>
      <c r="C9" s="379"/>
      <c r="D9" s="379"/>
      <c r="E9" s="379"/>
      <c r="F9" s="385"/>
      <c r="G9" s="258" t="s">
        <v>24</v>
      </c>
    </row>
    <row r="10" spans="1:8" s="6" customFormat="1" ht="18.75" customHeight="1" x14ac:dyDescent="0.25">
      <c r="A10" s="375" t="s">
        <v>25</v>
      </c>
      <c r="B10" s="376"/>
      <c r="C10" s="376"/>
      <c r="D10" s="376"/>
      <c r="E10" s="377"/>
      <c r="F10" s="259"/>
      <c r="G10" s="260"/>
    </row>
    <row r="11" spans="1:8" s="6" customFormat="1" ht="36" customHeight="1" x14ac:dyDescent="0.25">
      <c r="A11" s="370" t="s">
        <v>156</v>
      </c>
      <c r="B11" s="371"/>
      <c r="C11" s="370" t="s">
        <v>129</v>
      </c>
      <c r="D11" s="372"/>
      <c r="E11" s="372"/>
      <c r="F11" s="371"/>
      <c r="G11" s="269">
        <f>G12+G18+G21</f>
        <v>9723.2000000000007</v>
      </c>
    </row>
    <row r="12" spans="1:8" s="6" customFormat="1" ht="16.5" x14ac:dyDescent="0.25">
      <c r="A12" s="261" t="s">
        <v>210</v>
      </c>
      <c r="B12" s="370" t="s">
        <v>110</v>
      </c>
      <c r="C12" s="372"/>
      <c r="D12" s="372"/>
      <c r="E12" s="372"/>
      <c r="F12" s="371"/>
      <c r="G12" s="269">
        <f>+G13+G15</f>
        <v>2943.7</v>
      </c>
    </row>
    <row r="13" spans="1:8" s="6" customFormat="1" ht="16.5" x14ac:dyDescent="0.25">
      <c r="A13" s="373" t="s">
        <v>91</v>
      </c>
      <c r="B13" s="374"/>
      <c r="C13" s="262"/>
      <c r="D13" s="262"/>
      <c r="E13" s="262"/>
      <c r="F13" s="263"/>
      <c r="G13" s="269">
        <f>G14</f>
        <v>2871.2</v>
      </c>
    </row>
    <row r="14" spans="1:8" s="6" customFormat="1" ht="16.5" x14ac:dyDescent="0.25">
      <c r="A14" s="264" t="s">
        <v>159</v>
      </c>
      <c r="B14" s="265" t="s">
        <v>157</v>
      </c>
      <c r="C14" s="266" t="s">
        <v>158</v>
      </c>
      <c r="D14" s="266" t="s">
        <v>28</v>
      </c>
      <c r="E14" s="267">
        <v>2871200</v>
      </c>
      <c r="F14" s="268">
        <v>1</v>
      </c>
      <c r="G14" s="269">
        <v>2871.2</v>
      </c>
    </row>
    <row r="15" spans="1:8" s="6" customFormat="1" ht="16.5" x14ac:dyDescent="0.25">
      <c r="A15" s="373" t="s">
        <v>26</v>
      </c>
      <c r="B15" s="374"/>
      <c r="C15" s="262"/>
      <c r="D15" s="262"/>
      <c r="E15" s="262"/>
      <c r="F15" s="263"/>
      <c r="G15" s="269">
        <f>G16+G17</f>
        <v>72.5</v>
      </c>
    </row>
    <row r="16" spans="1:8" s="6" customFormat="1" ht="16.5" x14ac:dyDescent="0.25">
      <c r="A16" s="264" t="s">
        <v>160</v>
      </c>
      <c r="B16" s="265" t="s">
        <v>163</v>
      </c>
      <c r="C16" s="266" t="s">
        <v>27</v>
      </c>
      <c r="D16" s="266" t="s">
        <v>28</v>
      </c>
      <c r="E16" s="267">
        <v>55700</v>
      </c>
      <c r="F16" s="268">
        <v>1</v>
      </c>
      <c r="G16" s="269">
        <v>55.7</v>
      </c>
    </row>
    <row r="17" spans="1:7" s="6" customFormat="1" ht="16.5" x14ac:dyDescent="0.25">
      <c r="A17" s="264" t="s">
        <v>161</v>
      </c>
      <c r="B17" s="265" t="s">
        <v>162</v>
      </c>
      <c r="C17" s="266" t="s">
        <v>27</v>
      </c>
      <c r="D17" s="266" t="s">
        <v>28</v>
      </c>
      <c r="E17" s="267">
        <v>16800</v>
      </c>
      <c r="F17" s="268">
        <v>1</v>
      </c>
      <c r="G17" s="269">
        <v>16.8</v>
      </c>
    </row>
    <row r="18" spans="1:7" s="6" customFormat="1" ht="16.5" x14ac:dyDescent="0.25">
      <c r="A18" s="261" t="s">
        <v>250</v>
      </c>
      <c r="B18" s="370" t="s">
        <v>110</v>
      </c>
      <c r="C18" s="372"/>
      <c r="D18" s="372"/>
      <c r="E18" s="372"/>
      <c r="F18" s="371"/>
      <c r="G18" s="269">
        <f>+G20</f>
        <v>478.7</v>
      </c>
    </row>
    <row r="19" spans="1:7" s="6" customFormat="1" ht="16.5" x14ac:dyDescent="0.25">
      <c r="A19" s="373" t="s">
        <v>26</v>
      </c>
      <c r="B19" s="374"/>
      <c r="C19" s="262"/>
      <c r="D19" s="262"/>
      <c r="E19" s="262"/>
      <c r="F19" s="263"/>
      <c r="G19" s="269">
        <f>G20</f>
        <v>478.7</v>
      </c>
    </row>
    <row r="20" spans="1:7" s="6" customFormat="1" ht="21" customHeight="1" x14ac:dyDescent="0.25">
      <c r="A20" s="264" t="s">
        <v>251</v>
      </c>
      <c r="B20" s="265" t="s">
        <v>252</v>
      </c>
      <c r="C20" s="266" t="s">
        <v>158</v>
      </c>
      <c r="D20" s="266" t="s">
        <v>28</v>
      </c>
      <c r="E20" s="267">
        <v>478700</v>
      </c>
      <c r="F20" s="268">
        <v>1</v>
      </c>
      <c r="G20" s="269">
        <v>478.7</v>
      </c>
    </row>
    <row r="21" spans="1:7" s="6" customFormat="1" ht="16.5" x14ac:dyDescent="0.25">
      <c r="A21" s="261" t="s">
        <v>253</v>
      </c>
      <c r="B21" s="370" t="s">
        <v>110</v>
      </c>
      <c r="C21" s="372"/>
      <c r="D21" s="372"/>
      <c r="E21" s="372"/>
      <c r="F21" s="371"/>
      <c r="G21" s="269">
        <f>G22</f>
        <v>6300.8</v>
      </c>
    </row>
    <row r="22" spans="1:7" s="6" customFormat="1" ht="16.5" x14ac:dyDescent="0.25">
      <c r="A22" s="373" t="s">
        <v>26</v>
      </c>
      <c r="B22" s="374"/>
      <c r="C22" s="262"/>
      <c r="D22" s="262"/>
      <c r="E22" s="262"/>
      <c r="F22" s="263"/>
      <c r="G22" s="269">
        <f>G23</f>
        <v>6300.8</v>
      </c>
    </row>
    <row r="23" spans="1:7" s="6" customFormat="1" ht="33" x14ac:dyDescent="0.25">
      <c r="A23" s="264" t="s">
        <v>254</v>
      </c>
      <c r="B23" s="265" t="s">
        <v>252</v>
      </c>
      <c r="C23" s="266" t="s">
        <v>158</v>
      </c>
      <c r="D23" s="266" t="s">
        <v>28</v>
      </c>
      <c r="E23" s="267">
        <v>6300800</v>
      </c>
      <c r="F23" s="268">
        <v>1</v>
      </c>
      <c r="G23" s="269">
        <v>6300.8</v>
      </c>
    </row>
    <row r="24" spans="1:7" s="6" customFormat="1" ht="36" customHeight="1" x14ac:dyDescent="0.25">
      <c r="A24" s="370" t="s">
        <v>187</v>
      </c>
      <c r="B24" s="371"/>
      <c r="C24" s="370" t="s">
        <v>188</v>
      </c>
      <c r="D24" s="372"/>
      <c r="E24" s="372"/>
      <c r="F24" s="371"/>
      <c r="G24" s="269">
        <f>G25</f>
        <v>6000</v>
      </c>
    </row>
    <row r="25" spans="1:7" s="6" customFormat="1" ht="16.5" x14ac:dyDescent="0.25">
      <c r="A25" s="261" t="s">
        <v>209</v>
      </c>
      <c r="B25" s="370" t="s">
        <v>181</v>
      </c>
      <c r="C25" s="372"/>
      <c r="D25" s="372"/>
      <c r="E25" s="372"/>
      <c r="F25" s="371"/>
      <c r="G25" s="269">
        <f>G26</f>
        <v>6000</v>
      </c>
    </row>
    <row r="26" spans="1:7" s="6" customFormat="1" ht="16.5" x14ac:dyDescent="0.25">
      <c r="A26" s="373" t="s">
        <v>91</v>
      </c>
      <c r="B26" s="374"/>
      <c r="C26" s="262"/>
      <c r="D26" s="262"/>
      <c r="E26" s="262"/>
      <c r="F26" s="263"/>
      <c r="G26" s="269">
        <f>G27+G28</f>
        <v>6000</v>
      </c>
    </row>
    <row r="27" spans="1:7" s="6" customFormat="1" ht="16.5" x14ac:dyDescent="0.25">
      <c r="A27" s="264" t="s">
        <v>185</v>
      </c>
      <c r="B27" s="265" t="s">
        <v>186</v>
      </c>
      <c r="C27" s="266" t="s">
        <v>158</v>
      </c>
      <c r="D27" s="266" t="s">
        <v>28</v>
      </c>
      <c r="E27" s="267">
        <v>4500000</v>
      </c>
      <c r="F27" s="268">
        <v>1</v>
      </c>
      <c r="G27" s="269">
        <v>4500</v>
      </c>
    </row>
    <row r="28" spans="1:7" s="6" customFormat="1" ht="16.5" x14ac:dyDescent="0.25">
      <c r="A28" s="264" t="s">
        <v>189</v>
      </c>
      <c r="B28" s="265" t="s">
        <v>186</v>
      </c>
      <c r="C28" s="266" t="s">
        <v>158</v>
      </c>
      <c r="D28" s="266" t="s">
        <v>28</v>
      </c>
      <c r="E28" s="267">
        <v>1500000</v>
      </c>
      <c r="F28" s="268">
        <v>1</v>
      </c>
      <c r="G28" s="269">
        <v>1500</v>
      </c>
    </row>
    <row r="29" spans="1:7" s="6" customFormat="1" ht="27.75" customHeight="1" x14ac:dyDescent="0.25">
      <c r="A29" s="370" t="s">
        <v>88</v>
      </c>
      <c r="B29" s="371"/>
      <c r="C29" s="370" t="s">
        <v>84</v>
      </c>
      <c r="D29" s="372"/>
      <c r="E29" s="372"/>
      <c r="F29" s="371"/>
      <c r="G29" s="269">
        <f>G30</f>
        <v>-24075.200000000001</v>
      </c>
    </row>
    <row r="30" spans="1:7" s="6" customFormat="1" ht="16.5" x14ac:dyDescent="0.25">
      <c r="A30" s="261" t="s">
        <v>89</v>
      </c>
      <c r="B30" s="370" t="s">
        <v>85</v>
      </c>
      <c r="C30" s="372"/>
      <c r="D30" s="372"/>
      <c r="E30" s="372"/>
      <c r="F30" s="371"/>
      <c r="G30" s="270">
        <f>G31</f>
        <v>-24075.200000000001</v>
      </c>
    </row>
    <row r="31" spans="1:7" s="6" customFormat="1" ht="16.5" x14ac:dyDescent="0.25">
      <c r="A31" s="373" t="s">
        <v>91</v>
      </c>
      <c r="B31" s="374"/>
      <c r="C31" s="262"/>
      <c r="D31" s="262"/>
      <c r="E31" s="262"/>
      <c r="F31" s="263"/>
      <c r="G31" s="270">
        <f>G32</f>
        <v>-24075.200000000001</v>
      </c>
    </row>
    <row r="32" spans="1:7" s="6" customFormat="1" ht="16.5" x14ac:dyDescent="0.25">
      <c r="A32" s="264" t="s">
        <v>261</v>
      </c>
      <c r="B32" s="265" t="s">
        <v>90</v>
      </c>
      <c r="C32" s="266" t="s">
        <v>262</v>
      </c>
      <c r="D32" s="266" t="s">
        <v>28</v>
      </c>
      <c r="E32" s="267">
        <v>24075200</v>
      </c>
      <c r="F32" s="268">
        <v>1</v>
      </c>
      <c r="G32" s="271">
        <v>-24075.200000000001</v>
      </c>
    </row>
  </sheetData>
  <mergeCells count="27">
    <mergeCell ref="A11:B11"/>
    <mergeCell ref="C11:F11"/>
    <mergeCell ref="A15:B15"/>
    <mergeCell ref="B18:F18"/>
    <mergeCell ref="A19:B19"/>
    <mergeCell ref="B12:F12"/>
    <mergeCell ref="A13:B13"/>
    <mergeCell ref="A10:E10"/>
    <mergeCell ref="A4:G4"/>
    <mergeCell ref="A6:A9"/>
    <mergeCell ref="B6:B9"/>
    <mergeCell ref="C6:C9"/>
    <mergeCell ref="D6:D9"/>
    <mergeCell ref="E6:E9"/>
    <mergeCell ref="F6:G6"/>
    <mergeCell ref="F7:G7"/>
    <mergeCell ref="F8:F9"/>
    <mergeCell ref="A29:B29"/>
    <mergeCell ref="C29:F29"/>
    <mergeCell ref="B30:F30"/>
    <mergeCell ref="A31:B31"/>
    <mergeCell ref="B21:F21"/>
    <mergeCell ref="A22:B22"/>
    <mergeCell ref="B25:F25"/>
    <mergeCell ref="A26:B26"/>
    <mergeCell ref="A24:B24"/>
    <mergeCell ref="C24:F24"/>
  </mergeCells>
  <pageMargins left="0" right="0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F25" sqref="F25"/>
    </sheetView>
  </sheetViews>
  <sheetFormatPr defaultRowHeight="16.5" x14ac:dyDescent="0.3"/>
  <cols>
    <col min="1" max="1" width="7.42578125" style="72" customWidth="1"/>
    <col min="2" max="2" width="8.85546875" style="72" customWidth="1"/>
    <col min="3" max="3" width="46.28515625" style="72" customWidth="1"/>
    <col min="4" max="4" width="12.140625" style="72" customWidth="1"/>
    <col min="5" max="5" width="11.7109375" style="72" customWidth="1"/>
    <col min="6" max="6" width="18.28515625" style="72" customWidth="1"/>
    <col min="7" max="7" width="19.5703125" style="72" customWidth="1"/>
    <col min="8" max="8" width="14.28515625" style="72" customWidth="1"/>
    <col min="9" max="9" width="1.5703125" style="72" customWidth="1"/>
    <col min="10" max="16384" width="9.140625" style="72"/>
  </cols>
  <sheetData>
    <row r="1" spans="1:8" s="34" customFormat="1" ht="13.5" x14ac:dyDescent="0.25">
      <c r="B1" s="64"/>
      <c r="C1" s="64"/>
      <c r="D1" s="65"/>
      <c r="E1" s="65"/>
      <c r="F1" s="65"/>
      <c r="G1" s="64"/>
      <c r="H1" s="68" t="s">
        <v>220</v>
      </c>
    </row>
    <row r="2" spans="1:8" s="34" customFormat="1" ht="13.5" x14ac:dyDescent="0.25">
      <c r="B2" s="64"/>
      <c r="C2" s="64"/>
      <c r="D2" s="65"/>
      <c r="E2" s="65"/>
      <c r="F2" s="65"/>
      <c r="G2" s="64"/>
      <c r="H2" s="68" t="s">
        <v>0</v>
      </c>
    </row>
    <row r="3" spans="1:8" s="34" customFormat="1" ht="13.5" x14ac:dyDescent="0.25">
      <c r="B3" s="64"/>
      <c r="C3" s="64"/>
      <c r="D3" s="65"/>
      <c r="E3" s="65"/>
      <c r="F3" s="65"/>
      <c r="G3" s="64"/>
      <c r="H3" s="68" t="s">
        <v>1</v>
      </c>
    </row>
    <row r="4" spans="1:8" s="34" customFormat="1" ht="13.5" x14ac:dyDescent="0.25">
      <c r="B4" s="64"/>
      <c r="C4" s="64"/>
      <c r="D4" s="65"/>
      <c r="E4" s="65"/>
      <c r="F4" s="65"/>
      <c r="G4" s="64"/>
      <c r="H4" s="68"/>
    </row>
    <row r="5" spans="1:8" s="66" customFormat="1" ht="42" customHeight="1" x14ac:dyDescent="0.3">
      <c r="A5" s="386" t="s">
        <v>225</v>
      </c>
      <c r="B5" s="386"/>
      <c r="C5" s="386"/>
      <c r="D5" s="386"/>
      <c r="E5" s="386"/>
      <c r="F5" s="386"/>
      <c r="G5" s="386"/>
      <c r="H5" s="386"/>
    </row>
    <row r="6" spans="1:8" s="66" customFormat="1" ht="5.25" customHeight="1" x14ac:dyDescent="0.3">
      <c r="A6" s="69"/>
      <c r="B6" s="69"/>
      <c r="C6" s="69"/>
      <c r="D6" s="69"/>
      <c r="E6" s="69"/>
      <c r="F6" s="69"/>
      <c r="G6" s="69"/>
    </row>
    <row r="7" spans="1:8" s="66" customFormat="1" x14ac:dyDescent="0.3">
      <c r="A7" s="69"/>
      <c r="B7" s="69"/>
      <c r="C7" s="69"/>
      <c r="D7" s="69"/>
      <c r="E7" s="69"/>
      <c r="F7" s="69"/>
      <c r="G7" s="394" t="s">
        <v>211</v>
      </c>
      <c r="H7" s="394"/>
    </row>
    <row r="8" spans="1:8" s="78" customFormat="1" ht="29.25" customHeight="1" x14ac:dyDescent="0.25">
      <c r="A8" s="387" t="s">
        <v>2</v>
      </c>
      <c r="B8" s="388"/>
      <c r="C8" s="389" t="s">
        <v>212</v>
      </c>
      <c r="D8" s="391" t="s">
        <v>112</v>
      </c>
      <c r="E8" s="393" t="s">
        <v>86</v>
      </c>
      <c r="F8" s="393"/>
      <c r="G8" s="393"/>
      <c r="H8" s="393"/>
    </row>
    <row r="9" spans="1:8" s="78" customFormat="1" ht="54" customHeight="1" x14ac:dyDescent="0.25">
      <c r="A9" s="75" t="s">
        <v>204</v>
      </c>
      <c r="B9" s="75" t="s">
        <v>205</v>
      </c>
      <c r="C9" s="390"/>
      <c r="D9" s="392"/>
      <c r="E9" s="75" t="s">
        <v>213</v>
      </c>
      <c r="F9" s="75" t="s">
        <v>214</v>
      </c>
      <c r="G9" s="75" t="s">
        <v>215</v>
      </c>
      <c r="H9" s="75" t="s">
        <v>216</v>
      </c>
    </row>
    <row r="10" spans="1:8" s="105" customFormat="1" ht="18.75" customHeight="1" x14ac:dyDescent="0.3">
      <c r="A10" s="102"/>
      <c r="B10" s="102"/>
      <c r="C10" s="103" t="s">
        <v>112</v>
      </c>
      <c r="D10" s="104">
        <f>E10+F10+G10+H10</f>
        <v>8943.7000000000007</v>
      </c>
      <c r="E10" s="104">
        <f>E11+E17</f>
        <v>2943.7</v>
      </c>
      <c r="F10" s="104">
        <f t="shared" ref="F10:H10" si="0">F11+F17</f>
        <v>0</v>
      </c>
      <c r="G10" s="104">
        <f t="shared" si="0"/>
        <v>6000</v>
      </c>
      <c r="H10" s="104">
        <f t="shared" si="0"/>
        <v>0</v>
      </c>
    </row>
    <row r="11" spans="1:8" s="109" customFormat="1" ht="21.75" customHeight="1" x14ac:dyDescent="0.3">
      <c r="A11" s="106"/>
      <c r="B11" s="106"/>
      <c r="C11" s="107" t="s">
        <v>234</v>
      </c>
      <c r="D11" s="108">
        <f>D13</f>
        <v>6000</v>
      </c>
      <c r="E11" s="108">
        <f t="shared" ref="E11:H11" si="1">E13</f>
        <v>0</v>
      </c>
      <c r="F11" s="108">
        <f t="shared" si="1"/>
        <v>0</v>
      </c>
      <c r="G11" s="108">
        <f t="shared" si="1"/>
        <v>6000</v>
      </c>
      <c r="H11" s="108">
        <f t="shared" si="1"/>
        <v>0</v>
      </c>
    </row>
    <row r="12" spans="1:8" x14ac:dyDescent="0.3">
      <c r="A12" s="71"/>
      <c r="B12" s="71"/>
      <c r="C12" s="76" t="s">
        <v>86</v>
      </c>
      <c r="D12" s="71"/>
      <c r="E12" s="71"/>
      <c r="F12" s="71"/>
      <c r="G12" s="71"/>
      <c r="H12" s="71"/>
    </row>
    <row r="13" spans="1:8" s="93" customFormat="1" ht="32.25" customHeight="1" x14ac:dyDescent="0.25">
      <c r="A13" s="90">
        <v>1053</v>
      </c>
      <c r="B13" s="90">
        <v>32003</v>
      </c>
      <c r="C13" s="91" t="s">
        <v>181</v>
      </c>
      <c r="D13" s="92">
        <f>E13+F13+G13+H13</f>
        <v>6000</v>
      </c>
      <c r="E13" s="92">
        <f>E15+E16</f>
        <v>0</v>
      </c>
      <c r="F13" s="92">
        <f t="shared" ref="F13:H13" si="2">F15+F16</f>
        <v>0</v>
      </c>
      <c r="G13" s="92">
        <f t="shared" si="2"/>
        <v>6000</v>
      </c>
      <c r="H13" s="92">
        <f t="shared" si="2"/>
        <v>0</v>
      </c>
    </row>
    <row r="14" spans="1:8" s="5" customFormat="1" ht="13.5" x14ac:dyDescent="0.25">
      <c r="A14" s="84"/>
      <c r="B14" s="81"/>
      <c r="C14" s="76" t="s">
        <v>86</v>
      </c>
      <c r="D14" s="82"/>
      <c r="E14" s="82"/>
      <c r="F14" s="82"/>
      <c r="G14" s="82"/>
      <c r="H14" s="82"/>
    </row>
    <row r="15" spans="1:8" s="89" customFormat="1" ht="30" customHeight="1" x14ac:dyDescent="0.25">
      <c r="A15" s="86"/>
      <c r="B15" s="87"/>
      <c r="C15" s="74" t="s">
        <v>217</v>
      </c>
      <c r="D15" s="88">
        <f t="shared" ref="D15:D16" si="3">E15+F15+G15+H15</f>
        <v>4500</v>
      </c>
      <c r="E15" s="88">
        <v>0</v>
      </c>
      <c r="F15" s="88">
        <v>0</v>
      </c>
      <c r="G15" s="88">
        <v>4500</v>
      </c>
      <c r="H15" s="88">
        <v>0</v>
      </c>
    </row>
    <row r="16" spans="1:8" s="89" customFormat="1" ht="30" customHeight="1" x14ac:dyDescent="0.25">
      <c r="A16" s="86"/>
      <c r="B16" s="87"/>
      <c r="C16" s="74" t="s">
        <v>218</v>
      </c>
      <c r="D16" s="88">
        <f t="shared" si="3"/>
        <v>1500</v>
      </c>
      <c r="E16" s="88">
        <v>0</v>
      </c>
      <c r="F16" s="88">
        <v>0</v>
      </c>
      <c r="G16" s="88">
        <v>1500</v>
      </c>
      <c r="H16" s="88">
        <v>0</v>
      </c>
    </row>
    <row r="17" spans="1:8" s="109" customFormat="1" ht="31.5" customHeight="1" x14ac:dyDescent="0.3">
      <c r="A17" s="106"/>
      <c r="B17" s="106"/>
      <c r="C17" s="138" t="s">
        <v>235</v>
      </c>
      <c r="D17" s="108">
        <f>D19</f>
        <v>2943.7</v>
      </c>
      <c r="E17" s="108">
        <f t="shared" ref="E17:H17" si="4">E19</f>
        <v>2943.7</v>
      </c>
      <c r="F17" s="108">
        <f t="shared" si="4"/>
        <v>0</v>
      </c>
      <c r="G17" s="108">
        <f t="shared" si="4"/>
        <v>0</v>
      </c>
      <c r="H17" s="108">
        <f t="shared" si="4"/>
        <v>0</v>
      </c>
    </row>
    <row r="18" spans="1:8" x14ac:dyDescent="0.3">
      <c r="A18" s="71"/>
      <c r="B18" s="71"/>
      <c r="C18" s="76" t="s">
        <v>86</v>
      </c>
      <c r="D18" s="71"/>
      <c r="E18" s="71"/>
      <c r="F18" s="71"/>
      <c r="G18" s="71"/>
      <c r="H18" s="71"/>
    </row>
    <row r="19" spans="1:8" s="93" customFormat="1" ht="30.75" customHeight="1" x14ac:dyDescent="0.25">
      <c r="A19" s="83">
        <v>1183</v>
      </c>
      <c r="B19" s="90">
        <v>32008</v>
      </c>
      <c r="C19" s="91" t="s">
        <v>110</v>
      </c>
      <c r="D19" s="92">
        <f>E19+F19+G19+H19</f>
        <v>2943.7</v>
      </c>
      <c r="E19" s="92">
        <f>E21</f>
        <v>2943.7</v>
      </c>
      <c r="F19" s="92">
        <f t="shared" ref="F19:H19" si="5">F21</f>
        <v>0</v>
      </c>
      <c r="G19" s="92">
        <f t="shared" si="5"/>
        <v>0</v>
      </c>
      <c r="H19" s="92">
        <f t="shared" si="5"/>
        <v>0</v>
      </c>
    </row>
    <row r="20" spans="1:8" s="5" customFormat="1" ht="15" customHeight="1" x14ac:dyDescent="0.25">
      <c r="A20" s="94"/>
      <c r="B20" s="81"/>
      <c r="C20" s="76" t="s">
        <v>86</v>
      </c>
      <c r="D20" s="82"/>
      <c r="E20" s="82"/>
      <c r="F20" s="82"/>
      <c r="G20" s="82"/>
      <c r="H20" s="82"/>
    </row>
    <row r="21" spans="1:8" s="89" customFormat="1" ht="17.25" customHeight="1" x14ac:dyDescent="0.25">
      <c r="A21" s="87"/>
      <c r="B21" s="87"/>
      <c r="C21" s="95" t="s">
        <v>219</v>
      </c>
      <c r="D21" s="88">
        <f t="shared" ref="D21" si="6">E21+F21+G21+H21</f>
        <v>2943.7</v>
      </c>
      <c r="E21" s="88">
        <v>2943.7</v>
      </c>
      <c r="F21" s="88">
        <v>0</v>
      </c>
      <c r="G21" s="88">
        <v>0</v>
      </c>
      <c r="H21" s="88">
        <v>0</v>
      </c>
    </row>
    <row r="22" spans="1:8" ht="6" customHeight="1" x14ac:dyDescent="0.3"/>
  </sheetData>
  <mergeCells count="6">
    <mergeCell ref="A5:H5"/>
    <mergeCell ref="A8:B8"/>
    <mergeCell ref="C8:C9"/>
    <mergeCell ref="D8:D9"/>
    <mergeCell ref="E8:H8"/>
    <mergeCell ref="G7:H7"/>
  </mergeCells>
  <pageMargins left="0" right="0" top="0" bottom="0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K17" sqref="K17"/>
    </sheetView>
  </sheetViews>
  <sheetFormatPr defaultRowHeight="15" x14ac:dyDescent="0.25"/>
  <cols>
    <col min="1" max="1" width="9.5703125" style="96" customWidth="1"/>
    <col min="2" max="2" width="9.85546875" style="96" customWidth="1"/>
    <col min="3" max="3" width="65.5703125" customWidth="1"/>
    <col min="4" max="4" width="13.28515625" customWidth="1"/>
    <col min="5" max="5" width="1.28515625" customWidth="1"/>
  </cols>
  <sheetData>
    <row r="1" spans="1:5" s="34" customFormat="1" ht="13.5" x14ac:dyDescent="0.25">
      <c r="A1" s="70"/>
      <c r="B1" s="64"/>
      <c r="C1" s="64"/>
      <c r="D1" s="68" t="s">
        <v>221</v>
      </c>
    </row>
    <row r="2" spans="1:5" s="34" customFormat="1" ht="13.5" x14ac:dyDescent="0.25">
      <c r="A2" s="70"/>
      <c r="B2" s="64"/>
      <c r="C2" s="64"/>
      <c r="D2" s="68" t="s">
        <v>0</v>
      </c>
    </row>
    <row r="3" spans="1:5" s="34" customFormat="1" ht="13.5" x14ac:dyDescent="0.25">
      <c r="A3" s="70"/>
      <c r="B3" s="64"/>
      <c r="C3" s="64"/>
      <c r="D3" s="68" t="s">
        <v>1</v>
      </c>
    </row>
    <row r="4" spans="1:5" s="34" customFormat="1" ht="13.5" x14ac:dyDescent="0.25">
      <c r="A4" s="70"/>
      <c r="B4" s="64"/>
      <c r="C4" s="64"/>
      <c r="D4" s="65"/>
      <c r="E4" s="68"/>
    </row>
    <row r="5" spans="1:5" s="66" customFormat="1" ht="50.25" customHeight="1" x14ac:dyDescent="0.3">
      <c r="A5" s="386" t="s">
        <v>224</v>
      </c>
      <c r="B5" s="386"/>
      <c r="C5" s="386"/>
      <c r="D5" s="386"/>
    </row>
    <row r="6" spans="1:5" s="66" customFormat="1" ht="7.5" customHeight="1" x14ac:dyDescent="0.3">
      <c r="A6" s="69"/>
      <c r="B6" s="69"/>
      <c r="C6" s="69"/>
      <c r="D6" s="69"/>
    </row>
    <row r="7" spans="1:5" s="66" customFormat="1" ht="16.5" x14ac:dyDescent="0.3">
      <c r="A7" s="69"/>
      <c r="B7" s="69"/>
      <c r="C7" s="69"/>
      <c r="D7" s="68" t="s">
        <v>211</v>
      </c>
    </row>
    <row r="8" spans="1:5" ht="24.75" customHeight="1" x14ac:dyDescent="0.25">
      <c r="A8" s="387" t="s">
        <v>2</v>
      </c>
      <c r="B8" s="388"/>
      <c r="C8" s="389" t="s">
        <v>212</v>
      </c>
      <c r="D8" s="391" t="s">
        <v>199</v>
      </c>
    </row>
    <row r="9" spans="1:5" ht="32.25" customHeight="1" x14ac:dyDescent="0.25">
      <c r="A9" s="75" t="s">
        <v>204</v>
      </c>
      <c r="B9" s="75" t="s">
        <v>205</v>
      </c>
      <c r="C9" s="390"/>
      <c r="D9" s="392"/>
    </row>
    <row r="10" spans="1:5" ht="16.5" x14ac:dyDescent="0.3">
      <c r="A10" s="73"/>
      <c r="B10" s="73"/>
      <c r="C10" s="73" t="s">
        <v>112</v>
      </c>
      <c r="D10" s="77">
        <f>D11+D19</f>
        <v>8943.7000000000007</v>
      </c>
    </row>
    <row r="11" spans="1:5" ht="16.5" x14ac:dyDescent="0.3">
      <c r="A11" s="73"/>
      <c r="B11" s="73"/>
      <c r="C11" s="107" t="s">
        <v>234</v>
      </c>
      <c r="D11" s="77">
        <f>D13</f>
        <v>6000</v>
      </c>
    </row>
    <row r="12" spans="1:5" ht="14.25" customHeight="1" x14ac:dyDescent="0.3">
      <c r="A12" s="73"/>
      <c r="B12" s="73"/>
      <c r="C12" s="76" t="s">
        <v>86</v>
      </c>
      <c r="D12" s="71"/>
    </row>
    <row r="13" spans="1:5" ht="21" customHeight="1" x14ac:dyDescent="0.25">
      <c r="A13" s="90">
        <v>1053</v>
      </c>
      <c r="B13" s="90">
        <v>32003</v>
      </c>
      <c r="C13" s="91" t="s">
        <v>181</v>
      </c>
      <c r="D13" s="92">
        <f>D15</f>
        <v>6000</v>
      </c>
    </row>
    <row r="14" spans="1:5" x14ac:dyDescent="0.25">
      <c r="A14" s="84"/>
      <c r="B14" s="81"/>
      <c r="C14" s="76" t="s">
        <v>200</v>
      </c>
      <c r="D14" s="82"/>
    </row>
    <row r="15" spans="1:5" x14ac:dyDescent="0.25">
      <c r="A15" s="84"/>
      <c r="B15" s="81"/>
      <c r="C15" s="80" t="s">
        <v>37</v>
      </c>
      <c r="D15" s="82">
        <f>D17+D18</f>
        <v>6000</v>
      </c>
    </row>
    <row r="16" spans="1:5" x14ac:dyDescent="0.25">
      <c r="A16" s="84"/>
      <c r="B16" s="81"/>
      <c r="C16" s="97" t="s">
        <v>222</v>
      </c>
      <c r="D16" s="82"/>
    </row>
    <row r="17" spans="1:4" s="101" customFormat="1" ht="27" x14ac:dyDescent="0.25">
      <c r="A17" s="98"/>
      <c r="B17" s="99"/>
      <c r="C17" s="85" t="s">
        <v>217</v>
      </c>
      <c r="D17" s="100">
        <v>4500</v>
      </c>
    </row>
    <row r="18" spans="1:4" s="101" customFormat="1" ht="27" x14ac:dyDescent="0.25">
      <c r="A18" s="98"/>
      <c r="B18" s="99"/>
      <c r="C18" s="85" t="s">
        <v>218</v>
      </c>
      <c r="D18" s="100">
        <v>1500</v>
      </c>
    </row>
    <row r="19" spans="1:4" ht="33" x14ac:dyDescent="0.3">
      <c r="A19" s="73"/>
      <c r="B19" s="73"/>
      <c r="C19" s="138" t="s">
        <v>235</v>
      </c>
      <c r="D19" s="77">
        <f>D21</f>
        <v>2943.7</v>
      </c>
    </row>
    <row r="20" spans="1:4" ht="14.25" customHeight="1" x14ac:dyDescent="0.3">
      <c r="A20" s="73"/>
      <c r="B20" s="73"/>
      <c r="C20" s="76" t="s">
        <v>86</v>
      </c>
      <c r="D20" s="71"/>
    </row>
    <row r="21" spans="1:4" ht="19.5" customHeight="1" x14ac:dyDescent="0.25">
      <c r="A21" s="81">
        <v>1183</v>
      </c>
      <c r="B21" s="90">
        <v>32008</v>
      </c>
      <c r="C21" s="91" t="s">
        <v>110</v>
      </c>
      <c r="D21" s="92">
        <f>D23</f>
        <v>2943.7</v>
      </c>
    </row>
    <row r="22" spans="1:4" x14ac:dyDescent="0.25">
      <c r="A22" s="84"/>
      <c r="B22" s="81"/>
      <c r="C22" s="76" t="s">
        <v>200</v>
      </c>
      <c r="D22" s="82"/>
    </row>
    <row r="23" spans="1:4" x14ac:dyDescent="0.25">
      <c r="A23" s="84"/>
      <c r="B23" s="81"/>
      <c r="C23" s="80" t="s">
        <v>37</v>
      </c>
      <c r="D23" s="82">
        <f>D25</f>
        <v>2943.7</v>
      </c>
    </row>
    <row r="24" spans="1:4" x14ac:dyDescent="0.25">
      <c r="A24" s="84"/>
      <c r="B24" s="81"/>
      <c r="C24" s="97" t="s">
        <v>222</v>
      </c>
      <c r="D24" s="82"/>
    </row>
    <row r="25" spans="1:4" s="101" customFormat="1" ht="17.25" customHeight="1" x14ac:dyDescent="0.2">
      <c r="A25" s="99"/>
      <c r="B25" s="99"/>
      <c r="C25" s="79" t="s">
        <v>223</v>
      </c>
      <c r="D25" s="100">
        <v>2943.7</v>
      </c>
    </row>
  </sheetData>
  <mergeCells count="4">
    <mergeCell ref="A5:D5"/>
    <mergeCell ref="A8:B8"/>
    <mergeCell ref="C8:C9"/>
    <mergeCell ref="D8:D9"/>
  </mergeCells>
  <pageMargins left="0" right="0" top="0" bottom="0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20"/>
  <sheetViews>
    <sheetView topLeftCell="A4" workbookViewId="0">
      <selection activeCell="H16" sqref="H16"/>
    </sheetView>
  </sheetViews>
  <sheetFormatPr defaultColWidth="9.140625" defaultRowHeight="13.5" x14ac:dyDescent="0.25"/>
  <cols>
    <col min="1" max="1" width="7" style="1" customWidth="1"/>
    <col min="2" max="2" width="8.140625" style="1" customWidth="1"/>
    <col min="3" max="3" width="91.140625" style="26" customWidth="1"/>
    <col min="4" max="4" width="19.42578125" style="58" customWidth="1"/>
    <col min="5" max="5" width="0.85546875" style="1" customWidth="1"/>
    <col min="6" max="16384" width="9.140625" style="1"/>
  </cols>
  <sheetData>
    <row r="1" spans="1:67" x14ac:dyDescent="0.25">
      <c r="D1" s="54" t="s">
        <v>236</v>
      </c>
    </row>
    <row r="2" spans="1:67" ht="14.25" customHeight="1" x14ac:dyDescent="0.25">
      <c r="D2" s="115" t="s">
        <v>203</v>
      </c>
    </row>
    <row r="3" spans="1:67" x14ac:dyDescent="0.25">
      <c r="D3" s="115" t="s">
        <v>1</v>
      </c>
    </row>
    <row r="4" spans="1:67" ht="6.75" customHeight="1" x14ac:dyDescent="0.25"/>
    <row r="5" spans="1:67" ht="46.5" customHeight="1" x14ac:dyDescent="0.25">
      <c r="A5" s="293" t="s">
        <v>237</v>
      </c>
      <c r="B5" s="293"/>
      <c r="C5" s="293"/>
      <c r="D5" s="293"/>
    </row>
    <row r="6" spans="1:67" ht="6.75" customHeight="1" x14ac:dyDescent="0.25"/>
    <row r="7" spans="1:67" s="29" customFormat="1" ht="15" customHeight="1" x14ac:dyDescent="0.25">
      <c r="A7" s="27"/>
      <c r="B7" s="27"/>
      <c r="C7" s="28"/>
      <c r="D7" s="11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</row>
    <row r="8" spans="1:67" s="8" customFormat="1" ht="91.5" customHeight="1" x14ac:dyDescent="0.25">
      <c r="A8" s="294" t="s">
        <v>2</v>
      </c>
      <c r="B8" s="295"/>
      <c r="C8" s="296" t="s">
        <v>264</v>
      </c>
      <c r="D8" s="391" t="s">
        <v>238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</row>
    <row r="9" spans="1:67" s="11" customFormat="1" ht="27" customHeight="1" x14ac:dyDescent="0.25">
      <c r="A9" s="136" t="s">
        <v>116</v>
      </c>
      <c r="B9" s="136" t="s">
        <v>117</v>
      </c>
      <c r="C9" s="297"/>
      <c r="D9" s="39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</row>
    <row r="10" spans="1:67" s="11" customFormat="1" ht="18" customHeight="1" x14ac:dyDescent="0.25">
      <c r="A10" s="136"/>
      <c r="B10" s="136"/>
      <c r="C10" s="32" t="s">
        <v>112</v>
      </c>
      <c r="D10" s="52">
        <f>D14</f>
        <v>6247.3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</row>
    <row r="11" spans="1:67" s="11" customFormat="1" ht="18" customHeight="1" x14ac:dyDescent="0.25">
      <c r="A11" s="147"/>
      <c r="B11" s="148"/>
      <c r="C11" s="140" t="s">
        <v>86</v>
      </c>
      <c r="D11" s="11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</row>
    <row r="12" spans="1:67" s="11" customFormat="1" ht="18" customHeight="1" x14ac:dyDescent="0.25">
      <c r="A12" s="147"/>
      <c r="B12" s="148"/>
      <c r="C12" s="149" t="s">
        <v>257</v>
      </c>
      <c r="D12" s="111">
        <f>D17</f>
        <v>6247.3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</row>
    <row r="13" spans="1:67" s="11" customFormat="1" ht="15.75" customHeight="1" x14ac:dyDescent="0.25">
      <c r="A13" s="135"/>
      <c r="B13" s="139"/>
      <c r="C13" s="140" t="s">
        <v>86</v>
      </c>
      <c r="D13" s="5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</row>
    <row r="14" spans="1:67" s="9" customFormat="1" ht="14.25" x14ac:dyDescent="0.25">
      <c r="A14" s="141">
        <v>1212</v>
      </c>
      <c r="B14" s="141"/>
      <c r="C14" s="275" t="s">
        <v>176</v>
      </c>
      <c r="D14" s="142">
        <f>D15+D16</f>
        <v>6247.3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</row>
    <row r="15" spans="1:67" ht="20.25" customHeight="1" x14ac:dyDescent="0.25">
      <c r="A15" s="132"/>
      <c r="B15" s="132">
        <v>12006</v>
      </c>
      <c r="C15" s="143" t="s">
        <v>107</v>
      </c>
      <c r="D15" s="80">
        <v>477.3</v>
      </c>
    </row>
    <row r="16" spans="1:67" ht="30" customHeight="1" x14ac:dyDescent="0.25">
      <c r="A16" s="132"/>
      <c r="B16" s="132">
        <v>12008</v>
      </c>
      <c r="C16" s="276" t="s">
        <v>227</v>
      </c>
      <c r="D16" s="277">
        <v>5770</v>
      </c>
    </row>
    <row r="17" spans="1:67" x14ac:dyDescent="0.25">
      <c r="A17" s="132"/>
      <c r="B17" s="132"/>
      <c r="C17" s="143" t="s">
        <v>242</v>
      </c>
      <c r="D17" s="278">
        <f>D19+D20</f>
        <v>6247.3</v>
      </c>
      <c r="E17" s="27"/>
      <c r="F17" s="27"/>
    </row>
    <row r="18" spans="1:67" s="143" customFormat="1" ht="15" customHeight="1" x14ac:dyDescent="0.25">
      <c r="A18" s="143" t="s">
        <v>222</v>
      </c>
      <c r="D18" s="279"/>
      <c r="E18" s="28"/>
      <c r="F18" s="27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</row>
    <row r="19" spans="1:67" ht="20.25" customHeight="1" x14ac:dyDescent="0.25">
      <c r="A19" s="395">
        <v>1</v>
      </c>
      <c r="B19" s="396"/>
      <c r="C19" s="143" t="s">
        <v>265</v>
      </c>
      <c r="D19" s="278">
        <v>477.3</v>
      </c>
      <c r="E19" s="27"/>
      <c r="F19" s="27"/>
    </row>
    <row r="20" spans="1:67" ht="29.25" customHeight="1" x14ac:dyDescent="0.25">
      <c r="A20" s="395">
        <v>2</v>
      </c>
      <c r="B20" s="396"/>
      <c r="C20" s="276" t="s">
        <v>259</v>
      </c>
      <c r="D20" s="278">
        <v>5770</v>
      </c>
    </row>
  </sheetData>
  <mergeCells count="6">
    <mergeCell ref="A19:B19"/>
    <mergeCell ref="A20:B20"/>
    <mergeCell ref="A5:D5"/>
    <mergeCell ref="A8:B8"/>
    <mergeCell ref="C8:C9"/>
    <mergeCell ref="D8:D9"/>
  </mergeCells>
  <pageMargins left="0" right="0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C20" sqref="C20"/>
    </sheetView>
  </sheetViews>
  <sheetFormatPr defaultRowHeight="16.5" x14ac:dyDescent="0.3"/>
  <cols>
    <col min="1" max="1" width="9.5703125" style="146" customWidth="1"/>
    <col min="2" max="2" width="9.85546875" style="146" customWidth="1"/>
    <col min="3" max="3" width="65.5703125" style="72" customWidth="1"/>
    <col min="4" max="4" width="13.28515625" style="72" customWidth="1"/>
    <col min="5" max="5" width="1.28515625" style="72" customWidth="1"/>
    <col min="6" max="16384" width="9.140625" style="72"/>
  </cols>
  <sheetData>
    <row r="1" spans="1:5" s="34" customFormat="1" ht="13.5" x14ac:dyDescent="0.25">
      <c r="A1" s="70"/>
      <c r="B1" s="64"/>
      <c r="C1" s="64"/>
      <c r="D1" s="68" t="s">
        <v>239</v>
      </c>
    </row>
    <row r="2" spans="1:5" s="34" customFormat="1" ht="13.5" x14ac:dyDescent="0.25">
      <c r="A2" s="70"/>
      <c r="B2" s="64"/>
      <c r="C2" s="64"/>
      <c r="D2" s="68" t="s">
        <v>0</v>
      </c>
    </row>
    <row r="3" spans="1:5" s="34" customFormat="1" ht="13.5" x14ac:dyDescent="0.25">
      <c r="A3" s="70"/>
      <c r="B3" s="64"/>
      <c r="C3" s="64"/>
      <c r="D3" s="68" t="s">
        <v>1</v>
      </c>
    </row>
    <row r="4" spans="1:5" s="34" customFormat="1" ht="13.5" x14ac:dyDescent="0.25">
      <c r="A4" s="70"/>
      <c r="B4" s="64"/>
      <c r="C4" s="64"/>
      <c r="D4" s="65"/>
      <c r="E4" s="68"/>
    </row>
    <row r="5" spans="1:5" s="66" customFormat="1" ht="50.25" customHeight="1" x14ac:dyDescent="0.3">
      <c r="A5" s="386" t="s">
        <v>241</v>
      </c>
      <c r="B5" s="386"/>
      <c r="C5" s="386"/>
      <c r="D5" s="386"/>
    </row>
    <row r="6" spans="1:5" s="66" customFormat="1" ht="7.5" customHeight="1" x14ac:dyDescent="0.3">
      <c r="A6" s="137"/>
      <c r="B6" s="137"/>
      <c r="C6" s="137"/>
      <c r="D6" s="137"/>
    </row>
    <row r="7" spans="1:5" s="66" customFormat="1" x14ac:dyDescent="0.3">
      <c r="A7" s="137"/>
      <c r="B7" s="137"/>
      <c r="C7" s="137"/>
      <c r="D7" s="68" t="s">
        <v>211</v>
      </c>
    </row>
    <row r="8" spans="1:5" ht="24.75" customHeight="1" x14ac:dyDescent="0.3">
      <c r="A8" s="387" t="s">
        <v>2</v>
      </c>
      <c r="B8" s="388"/>
      <c r="C8" s="389" t="s">
        <v>240</v>
      </c>
      <c r="D8" s="391" t="s">
        <v>199</v>
      </c>
    </row>
    <row r="9" spans="1:5" ht="32.25" customHeight="1" x14ac:dyDescent="0.3">
      <c r="A9" s="75" t="s">
        <v>204</v>
      </c>
      <c r="B9" s="75" t="s">
        <v>205</v>
      </c>
      <c r="C9" s="390"/>
      <c r="D9" s="392"/>
    </row>
    <row r="10" spans="1:5" s="145" customFormat="1" ht="29.25" customHeight="1" x14ac:dyDescent="0.25">
      <c r="A10" s="136"/>
      <c r="B10" s="136"/>
      <c r="C10" s="32" t="s">
        <v>112</v>
      </c>
      <c r="D10" s="52">
        <f>D14</f>
        <v>6247.3</v>
      </c>
    </row>
    <row r="11" spans="1:5" x14ac:dyDescent="0.3">
      <c r="A11" s="147"/>
      <c r="B11" s="148"/>
      <c r="C11" s="140" t="s">
        <v>86</v>
      </c>
      <c r="D11" s="111"/>
    </row>
    <row r="12" spans="1:5" x14ac:dyDescent="0.3">
      <c r="A12" s="147"/>
      <c r="B12" s="148"/>
      <c r="C12" s="149" t="s">
        <v>257</v>
      </c>
      <c r="D12" s="111">
        <f>D17</f>
        <v>6247.3</v>
      </c>
    </row>
    <row r="13" spans="1:5" x14ac:dyDescent="0.3">
      <c r="A13" s="135"/>
      <c r="B13" s="139"/>
      <c r="C13" s="140" t="s">
        <v>86</v>
      </c>
      <c r="D13" s="53"/>
    </row>
    <row r="14" spans="1:5" s="20" customFormat="1" ht="18.75" customHeight="1" x14ac:dyDescent="0.25">
      <c r="A14" s="141">
        <v>1212</v>
      </c>
      <c r="B14" s="141"/>
      <c r="C14" s="275" t="s">
        <v>176</v>
      </c>
      <c r="D14" s="142">
        <f>D15+D16</f>
        <v>6247.3</v>
      </c>
    </row>
    <row r="15" spans="1:5" s="20" customFormat="1" ht="31.5" customHeight="1" x14ac:dyDescent="0.25">
      <c r="A15" s="132"/>
      <c r="B15" s="132">
        <v>12006</v>
      </c>
      <c r="C15" s="143" t="s">
        <v>107</v>
      </c>
      <c r="D15" s="80">
        <v>477.3</v>
      </c>
    </row>
    <row r="16" spans="1:5" ht="27.75" x14ac:dyDescent="0.3">
      <c r="A16" s="132"/>
      <c r="B16" s="132">
        <v>12008</v>
      </c>
      <c r="C16" s="276" t="s">
        <v>227</v>
      </c>
      <c r="D16" s="144">
        <v>5770</v>
      </c>
    </row>
    <row r="17" spans="1:4" x14ac:dyDescent="0.3">
      <c r="A17" s="132"/>
      <c r="B17" s="132"/>
      <c r="C17" s="143" t="s">
        <v>242</v>
      </c>
      <c r="D17" s="80">
        <f>D19+D20</f>
        <v>6247.3</v>
      </c>
    </row>
    <row r="18" spans="1:4" x14ac:dyDescent="0.3">
      <c r="A18" s="143" t="s">
        <v>222</v>
      </c>
      <c r="B18" s="143"/>
      <c r="C18" s="143"/>
      <c r="D18" s="143"/>
    </row>
    <row r="19" spans="1:4" x14ac:dyDescent="0.3">
      <c r="A19" s="395">
        <v>1</v>
      </c>
      <c r="B19" s="396"/>
      <c r="C19" s="143" t="s">
        <v>265</v>
      </c>
      <c r="D19" s="80">
        <v>477.3</v>
      </c>
    </row>
    <row r="20" spans="1:4" ht="27.75" x14ac:dyDescent="0.3">
      <c r="A20" s="395">
        <v>2</v>
      </c>
      <c r="B20" s="396"/>
      <c r="C20" s="276" t="s">
        <v>259</v>
      </c>
      <c r="D20" s="80">
        <v>5770</v>
      </c>
    </row>
  </sheetData>
  <mergeCells count="6">
    <mergeCell ref="A19:B19"/>
    <mergeCell ref="A20:B20"/>
    <mergeCell ref="A5:D5"/>
    <mergeCell ref="A8:B8"/>
    <mergeCell ref="C8:C9"/>
    <mergeCell ref="D8:D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Havelvac1</vt:lpstr>
      <vt:lpstr>Havelvac2</vt:lpstr>
      <vt:lpstr>Havelvac3</vt:lpstr>
      <vt:lpstr>Havelvac4</vt:lpstr>
      <vt:lpstr>Havelvac5</vt:lpstr>
      <vt:lpstr>Havelvac6</vt:lpstr>
      <vt:lpstr>Havelvac7</vt:lpstr>
      <vt:lpstr>Havelvac8</vt:lpstr>
      <vt:lpstr>Havelvac9</vt:lpstr>
      <vt:lpstr>Havelvac1!Print_Titles</vt:lpstr>
      <vt:lpstr>Havelvac2!Print_Titles</vt:lpstr>
      <vt:lpstr>Havelvac4!Print_Titles</vt:lpstr>
      <vt:lpstr>Havelvac5!Print_Titles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Arusyak Hovhannisyan</dc:creator>
  <cp:keywords>Mulberry 2.0</cp:keywords>
  <cp:lastModifiedBy>Knarik Sayadyan</cp:lastModifiedBy>
  <cp:lastPrinted>2019-11-07T14:46:44Z</cp:lastPrinted>
  <dcterms:created xsi:type="dcterms:W3CDTF">2019-10-30T14:06:18Z</dcterms:created>
  <dcterms:modified xsi:type="dcterms:W3CDTF">2019-12-06T13:52:00Z</dcterms:modified>
</cp:coreProperties>
</file>