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/>
  </bookViews>
  <sheets>
    <sheet name="havelvac1" sheetId="38" r:id="rId1"/>
    <sheet name="havelvac2" sheetId="31" r:id="rId2"/>
    <sheet name="havelvac3" sheetId="37" r:id="rId3"/>
    <sheet name="havelvac4" sheetId="27" r:id="rId4"/>
    <sheet name="havelvac5" sheetId="28" r:id="rId5"/>
  </sheets>
  <definedNames>
    <definedName name="AgencyCode" localSheetId="2">#REF!</definedName>
    <definedName name="AgencyCode">#REF!</definedName>
    <definedName name="AgencyName" localSheetId="2">#REF!</definedName>
    <definedName name="AgencyName">#REF!</definedName>
    <definedName name="Functional1" localSheetId="2">#REF!</definedName>
    <definedName name="Functional1">#REF!</definedName>
    <definedName name="ggg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Area" localSheetId="0">havelvac1!$A$1:$I$45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44" i="38" l="1"/>
  <c r="G41" i="38"/>
  <c r="G40" i="38" s="1"/>
  <c r="G39" i="38" s="1"/>
  <c r="G37" i="38" s="1"/>
  <c r="G42" i="38"/>
  <c r="G28" i="38" l="1"/>
  <c r="G26" i="38" s="1"/>
  <c r="G27" i="38" l="1"/>
  <c r="G25" i="38" s="1"/>
  <c r="G23" i="38" s="1"/>
  <c r="G21" i="38" s="1"/>
  <c r="G20" i="38" s="1"/>
  <c r="G16" i="38"/>
  <c r="G14" i="38" s="1"/>
  <c r="G18" i="38"/>
  <c r="E10" i="37"/>
  <c r="G34" i="38" l="1"/>
  <c r="G32" i="38" l="1"/>
  <c r="G30" i="38" s="1"/>
  <c r="G13" i="38" s="1"/>
  <c r="G36" i="38"/>
  <c r="D25" i="31" l="1"/>
  <c r="D11" i="31" l="1"/>
</calcChain>
</file>

<file path=xl/sharedStrings.xml><?xml version="1.0" encoding="utf-8"?>
<sst xmlns="http://schemas.openxmlformats.org/spreadsheetml/2006/main" count="199" uniqueCount="89">
  <si>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</si>
  <si>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</si>
  <si>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</si>
  <si>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</si>
  <si>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</si>
  <si>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 xml:space="preserve">ՀՀ կառավարության  2019 թվականի 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</si>
  <si>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</si>
  <si>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</si>
  <si>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</si>
  <si>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</si>
  <si>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</si>
  <si>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</si>
  <si>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 xml:space="preserve"> Տարի </t>
  </si>
  <si>
    <t xml:space="preserve">Միջոցառումն իրականացնողի անվանումը </t>
  </si>
  <si>
    <t>ՄԱՍ 1. ՊԵՏԱԿԱՆ ՄԱՐՄՆԻ ԳԾՈՎ ԱՐԴՅՈՒՆՔԱՅԻՆ (ԿԱՏԱՐՈՂԱԿԱՆ) ՑՈՒՑԱՆԻՇՆԵՐԸ</t>
  </si>
  <si>
    <t>Հավելված 2</t>
  </si>
  <si>
    <t xml:space="preserve"> Ծառայությունների մատուցում </t>
  </si>
  <si>
    <t>Հավելված 3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</si>
  <si>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</si>
  <si>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</si>
  <si>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</si>
  <si>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</si>
  <si>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</si>
  <si>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</si>
  <si>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>Միջոցառման նկարագրությունը՝</t>
  </si>
  <si>
    <t>Հավելված 4</t>
  </si>
  <si>
    <t>Ծառայությունների մատուցում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</si>
  <si>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</si>
  <si>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</si>
  <si>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</si>
  <si>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</si>
  <si>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</si>
  <si>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</si>
  <si>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</si>
  <si>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</si>
  <si>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</si>
  <si>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</si>
  <si>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</si>
  <si>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</si>
  <si>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</si>
  <si>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</si>
  <si>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ՀՀ  կառավարություն</t>
  </si>
  <si>
    <t>Ցուցանիշների փոփոխությունը (ավելացումները նշված են դրական նշանով, իսկ նվազեցումները` փակագծերում)</t>
  </si>
  <si>
    <t>Ցուցանիշների փոփոխությունը (նվազեցումները նշված են  փակագծերում)</t>
  </si>
  <si>
    <t>Ցուցանիշների փոփոխությունը (ավելացումները նշված են դրական նշանով)</t>
  </si>
  <si>
    <t>Կրթության որակի ապահովում</t>
  </si>
  <si>
    <t>Ընթացիկ աշխատանքների, բարեփոխումների և նոր նախաձեռնությունների միջոցով ֆորմալ և ոչ 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</si>
  <si>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>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վերջնաարդյուքների որակի բարելավում ըստ ներպետական և միջազգային ցուցիչների</t>
  </si>
  <si>
    <t>Կրթության և գիտության ոլորտի այլ միջոցառումներ</t>
  </si>
  <si>
    <t>ԾԱՌԱՅՈՒԹՅՈՒՆՆԵՐԻ ԵՎ ԱՊՐԱՆՔՆԵՐԻ ՁԵՌՔԲԵՐՈՒՄ</t>
  </si>
  <si>
    <t>Պայմանագրային այլ ծառայությունների ձեռքբերում</t>
  </si>
  <si>
    <t>Ընդհանուր բնույթի այլ ծառայություններ</t>
  </si>
  <si>
    <t>«Գնումների մասին» ՀՀ օրենքի համաձայն ընտրված կազմակերպություն</t>
  </si>
  <si>
    <t xml:space="preserve">          ՄԱՍ 2. ՊԵՏԱԿԱՆ ՄԱՐՄՆԻ ԳԾՈՎ ԱՐԴՅՈՒՆՔԱՅԻՆ (ԿԱՏԱՐՈՂԱԿԱՆ) ՑՈՒՑԱՆԻՇՆԵՐԸ</t>
  </si>
  <si>
    <t>ՀԱՅԱՍՏԱՆԻ ՀԱՆՐԱՊԵՏՈՒԹՅԱՆ ԿԱՌԱՎԱՐՈՒԹՅԱՆ 2018ԹՎԱԿԱՆԻ ԴԵԿՏԵՄԲԵՐԻ 27-Ի ԹԻՎ 1515-Ն ՈՐՈՇՄԱՆ N 11.1 ՀԱՎԵԼՎԱԾԻ  11.1.16 ԱՂՅՈՒՍԱԿՈՒՄ ԿԱՏԱՐՎՈՂ ՓՈՓՈԽՈՒԹՅՈՒՆՆԵՐԸ ԵՎ  ԼՐԱՑՈՒՄՆԵՐԸ</t>
  </si>
  <si>
    <t>ԴՐԱՄԱՇՆՈՐՀՆԵՐ</t>
  </si>
  <si>
    <t>Ընթացիկ դրամաշնորհներ պետական հատվածի այլ մակարդակներին</t>
  </si>
  <si>
    <t>Հավելված 5</t>
  </si>
  <si>
    <t>/հազար դրամներով/</t>
  </si>
  <si>
    <t xml:space="preserve"> 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</si>
  <si>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</si>
  <si>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</si>
  <si>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 xml:space="preserve">Այլ ընթացիկ դրամաշնորհներ </t>
  </si>
  <si>
    <t>հազ. դրամ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</si>
  <si>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</si>
  <si>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</si>
  <si>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</si>
  <si>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</si>
  <si>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09</t>
  </si>
  <si>
    <t>ԿՐԹՈՒԹՅՈՒՆ</t>
  </si>
  <si>
    <t>06</t>
  </si>
  <si>
    <t>Կրթությանը տրամադրվող օժանդակ ծառայություններ</t>
  </si>
  <si>
    <t xml:space="preserve"> 01</t>
  </si>
  <si>
    <t xml:space="preserve">Հավելված 1 </t>
  </si>
  <si>
    <t>ՀՀ կրթության, գիտության, մշակույթի և սպորտի  նախարարություն</t>
  </si>
  <si>
    <r>
      <rPr>
        <sz val="10"/>
        <rFont val="Calibri"/>
        <family val="2"/>
      </rPr>
      <t>«</t>
    </r>
    <r>
      <rPr>
        <sz val="10"/>
        <rFont val="GHEA Grapalat"/>
        <family val="3"/>
      </rPr>
      <t>Մասնագիտական կրթության որակի ապահովման ազգային կենտրոն</t>
    </r>
    <r>
      <rPr>
        <sz val="10"/>
        <rFont val="Calibri"/>
        <family val="2"/>
      </rPr>
      <t>»</t>
    </r>
    <r>
      <rPr>
        <sz val="10"/>
        <rFont val="GHEA Grapalat"/>
        <family val="3"/>
      </rPr>
      <t xml:space="preserve"> հիմնադրամ</t>
    </r>
  </si>
  <si>
    <t xml:space="preserve"> Նախնական՝ միջին մասնագիտական և բարձրագույն կրթության որակի ապահովման ծառայություններ</t>
  </si>
  <si>
    <t xml:space="preserve"> Նախնական՝ միջին մասնագիտական և բարձրագույն կրթութական հաստատությունների հավատարմագրում՝ հավատարմագրման չափանիշների մշակում՝  վերանայում</t>
  </si>
  <si>
    <t>Նախնական, միջին մասնագիտական և բարձրագույն կրթության որակի ապահովման ծառայություններ</t>
  </si>
  <si>
    <t xml:space="preserve"> Նախնական՝ միջին մասնագիտական և բարձրագույն կրթության որակի ապահովման ծառայություններ </t>
  </si>
  <si>
    <t xml:space="preserve"> Նախնական՝ միջին մասնագիտական և բարձրագույն կրթութական հաստատությունների հավատարմագրում՝ հավատարմագրման չափանիշների մշակում՝  վերանայում </t>
  </si>
  <si>
    <t xml:space="preserve"> Մասնագիտական ուսումնական հաստատությունների ինստիտուցիոնալ հավատարմագրման կազմակերպում </t>
  </si>
  <si>
    <t xml:space="preserve">ՀԱՅԱՍՏԱՆԻ ՀԱՆՐԱՊԵՏՈՒԹՅԱՆ ԿԱՌԱՎԱՐՈՒԹՅԱՆ 2018ԹՎԱԿԱՆԻ ԴԵԿՏԵՄԲԵՐԻ 27-Ի ԹԻՎ 1515-Ն ՈՐՈՇՄԱՆ N 11.1 ՀԱՎԵԼՎԱԾԻ  11.1.66  ԱՂՅՈՒՍԱԿՈՒՄ ԿԱՏԱՐՎՈՂ ՓՈՓՈԽՈՒԹՅՈՒՆՆԵՐԸ ԵՎ  ԼՐԱՑՈՒՄՆԵՐԸ   </t>
  </si>
  <si>
    <t xml:space="preserve">ՀԱՅԱՍՏԱՆԻ ՀԱՆՐԱՊԵՏՈՒԹՅԱՆ ԿԱՌԱՎԱՐՈՒԹՅԱՆ 2018ԹՎԱԿԱՆԻ ԴԵԿՏԵՄԲԵՐԻ 27-Ի ԹԻՎ 1515-Ն ՈՐՈՇՄԱՆ N 11 ՀԱՎԵԼՎԱԾԻ  11.16 ԱՂՅՈՒՍԱԿՈՒՄ ԿԱՏԱՐՎՈՂ ՓՈՓՈԽՈՒԹՅՈՒՆՆԵՐԸ ԵՎ  ԼՐԱՑՈՒՄՆԵՐԸ   </t>
  </si>
  <si>
    <t xml:space="preserve">ՀԱՅԱՍՏԱՆԻ ՀԱՆՐԱՊԵՏՈՒԹՅԱՆ ԿԱՌԱՎԱՐՈՒԹՅԱՆ 2018ԹՎԱԿԱՆԻ ԴԵԿՏԵՄԲԵՐԻ 27-Ի ԹԻՎ 1515-Ն ՈՐՈՇՄԱՆ N 5  ՀԱՎԵԼՎԱԾԻ  N 8  ԱՂՅՈՒՍԱԿՈՒՄ ԿԱՏԱՐՎՈՂ ՓՈՓՈԽՈՒԹՅՈՒՆՆԵՐԸ ԵՎ ԼՐԱՑՈՒՄՆԵՐԸ   </t>
  </si>
  <si>
    <t xml:space="preserve">«ՀԱՅԱUՏԱՆԻ ՀԱՆՐԱՊԵՏՈՒԹՅԱՆ 2019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2018ԹՎԱԿԱՆԻ ԴԵԿՏԵՄԲԵՐԻ 27-Ի ԹԻՎ 1515-Ն ՈՐՈՇՄԱՆ N 5  ՀԱՎԵԼՎԱԾԻ  N 1  ԱՂՅՈՒՍԱԿՈՒՄ ԿԱՏԱՐՎՈՂ ՓՈՓՈԽՈՒԹՅՈՒՆՆԵՐԸ ԵՎ ԼՐԱՑՈՒՄՆԵՐԸ </t>
  </si>
  <si>
    <t xml:space="preserve">ՀԱՅԱՍՏԱՆԻ ՀԱՆՐԱՊԵՏՈՒԹՅԱՆ ԿԱՌԱՎԱՐՈՒԹՅԱՆ 2018 ԹՎԱԿԱՆԻ ԴԵԿՏԵՄԲԵՐԻ 27-Ի N 1515-Ն ՈՐՈՇՄԱՆ N 3  և N 4 ՀԱՎԵԼՎԱԾՈՒՄ ԿԱՏԱՐՎՈՂ ՓՈՓՈԽՈՒԹՅՈՒՆՆԵՐԸ ԵՎ ԼՐԱՑՈՒՄՆԵՐԸ  </t>
  </si>
  <si>
    <t>Ցուցանիշների փոփոխությունները (ավելացումները նշված են դրական նշանով)</t>
  </si>
  <si>
    <t>ՀՀ կառավարություն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</si>
</sst>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0.0"/>
    <numFmt numFmtId="165" formatCode="_-* #,##0.00_р_._-;\-* #,##0.00_р_._-;_-* &quot;-&quot;??_р_._-;_-@_-"/>
    <numFmt numFmtId="166" formatCode="0.0_);\(0.0\)"/>
    <numFmt numFmtId="167" formatCode="#,##0.0_);\(#,##0.0\)"/>
    <numFmt numFmtId="168" formatCode="#,##0.0"/>
    <numFmt numFmtId="169" formatCode="_(* #,##0.0_);_(* \(#,##0.0\);_(* &quot;-&quot;??_);_(@_)"/>
  </numFmts>
  <fonts count="28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color theme="1"/>
      <name val="Calibri"/>
      <family val="2"/>
      <charset val="1"/>
      <scheme val="minor"/>
    </font>
    <font>
      <b/>
      <sz val="12"/>
      <name val="GHEA Grapalat"/>
      <family val="2"/>
    </font>
    <font>
      <sz val="10"/>
      <name val="Times Armenian"/>
      <family val="1"/>
    </font>
    <font>
      <sz val="11"/>
      <name val="GHEA Grapalat"/>
      <family val="3"/>
    </font>
    <font>
      <b/>
      <sz val="12"/>
      <name val="GHEA Grapalat"/>
      <family val="3"/>
    </font>
    <font>
      <sz val="11"/>
      <name val="Calibri"/>
      <family val="2"/>
      <charset val="1"/>
      <scheme val="minor"/>
    </font>
    <font>
      <b/>
      <sz val="10"/>
      <name val="GHEA Grapalat"/>
      <family val="2"/>
    </font>
    <font>
      <sz val="8"/>
      <name val="GHEA Grapalat"/>
      <family val="2"/>
    </font>
    <font>
      <sz val="10"/>
      <name val="Calibri"/>
      <family val="2"/>
    </font>
    <font>
      <sz val="12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2" fillId="0" borderId="0"/>
    <xf numFmtId="9" fontId="3" fillId="0" borderId="0" applyFont="0" applyFill="0" applyBorder="0" applyAlignment="0" applyProtection="0"/>
    <xf numFmtId="0" fontId="4" fillId="0" borderId="0"/>
    <xf numFmtId="0" fontId="5" fillId="0" borderId="0">
      <alignment horizontal="left" vertical="top" wrapText="1"/>
    </xf>
    <xf numFmtId="0" fontId="6" fillId="0" borderId="0"/>
    <xf numFmtId="0" fontId="14" fillId="0" borderId="0"/>
    <xf numFmtId="165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1" fillId="0" borderId="0"/>
    <xf numFmtId="0" fontId="6" fillId="0" borderId="0"/>
    <xf numFmtId="0" fontId="25" fillId="0" borderId="0">
      <alignment horizontal="left" vertical="top" wrapText="1"/>
    </xf>
  </cellStyleXfs>
  <cellXfs count="191">
    <xf numFmtId="0" fontId="0" fillId="0" borderId="0" xfId="0"/>
    <xf numFmtId="0" fontId="7" fillId="0" borderId="0" xfId="0" applyFont="1"/>
    <xf numFmtId="0" fontId="7" fillId="0" borderId="0" xfId="0" applyFont="1" applyAlignment="1">
      <alignment horizontal="justify"/>
    </xf>
    <xf numFmtId="0" fontId="11" fillId="0" borderId="0" xfId="0" applyFont="1"/>
    <xf numFmtId="0" fontId="11" fillId="0" borderId="0" xfId="0" applyFont="1" applyFill="1" applyBorder="1" applyAlignment="1">
      <alignment vertical="top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wrapText="1"/>
    </xf>
    <xf numFmtId="0" fontId="7" fillId="2" borderId="4" xfId="0" applyFont="1" applyFill="1" applyBorder="1" applyAlignment="1">
      <alignment vertical="top" wrapText="1"/>
    </xf>
    <xf numFmtId="0" fontId="7" fillId="2" borderId="5" xfId="0" applyFont="1" applyFill="1" applyBorder="1" applyAlignment="1">
      <alignment vertical="top" wrapText="1"/>
    </xf>
    <xf numFmtId="0" fontId="7" fillId="2" borderId="4" xfId="0" applyFont="1" applyFill="1" applyBorder="1" applyAlignment="1">
      <alignment horizontal="left" vertical="top"/>
    </xf>
    <xf numFmtId="0" fontId="7" fillId="2" borderId="5" xfId="0" applyFont="1" applyFill="1" applyBorder="1" applyAlignment="1">
      <alignment horizontal="left" vertical="top"/>
    </xf>
    <xf numFmtId="0" fontId="7" fillId="2" borderId="2" xfId="0" applyFont="1" applyFill="1" applyBorder="1" applyAlignment="1">
      <alignment vertical="top" wrapText="1"/>
    </xf>
    <xf numFmtId="0" fontId="7" fillId="2" borderId="3" xfId="0" applyFont="1" applyFill="1" applyBorder="1" applyAlignment="1">
      <alignment vertical="top" wrapText="1"/>
    </xf>
    <xf numFmtId="0" fontId="9" fillId="2" borderId="1" xfId="0" applyFont="1" applyFill="1" applyBorder="1" applyAlignment="1">
      <alignment vertical="top" wrapText="1"/>
    </xf>
    <xf numFmtId="0" fontId="12" fillId="2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7" fillId="0" borderId="1" xfId="0" applyFont="1" applyBorder="1" applyAlignment="1">
      <alignment horizontal="center" vertical="top" wrapText="1"/>
    </xf>
    <xf numFmtId="0" fontId="7" fillId="0" borderId="1" xfId="0" applyFont="1" applyBorder="1"/>
    <xf numFmtId="0" fontId="16" fillId="0" borderId="1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center" vertical="top" wrapText="1"/>
    </xf>
    <xf numFmtId="0" fontId="18" fillId="0" borderId="0" xfId="0" applyFont="1" applyAlignment="1">
      <alignment horizontal="left" vertical="top" wrapText="1"/>
    </xf>
    <xf numFmtId="0" fontId="7" fillId="2" borderId="0" xfId="0" applyFont="1" applyFill="1" applyBorder="1" applyAlignment="1">
      <alignment horizontal="left" vertical="top"/>
    </xf>
    <xf numFmtId="0" fontId="17" fillId="0" borderId="11" xfId="0" applyFont="1" applyBorder="1" applyAlignment="1">
      <alignment vertical="top" wrapText="1"/>
    </xf>
    <xf numFmtId="0" fontId="7" fillId="2" borderId="0" xfId="0" applyFont="1" applyFill="1"/>
    <xf numFmtId="0" fontId="11" fillId="2" borderId="0" xfId="0" applyFont="1" applyFill="1"/>
    <xf numFmtId="1" fontId="7" fillId="2" borderId="1" xfId="5" applyNumberFormat="1" applyFont="1" applyFill="1" applyBorder="1" applyAlignment="1">
      <alignment horizontal="right" wrapText="1"/>
    </xf>
    <xf numFmtId="164" fontId="7" fillId="2" borderId="0" xfId="0" applyNumberFormat="1" applyFont="1" applyFill="1" applyBorder="1" applyAlignment="1">
      <alignment horizontal="right" wrapText="1"/>
    </xf>
    <xf numFmtId="0" fontId="16" fillId="0" borderId="1" xfId="0" applyFont="1" applyBorder="1" applyAlignment="1">
      <alignment vertical="center" wrapText="1"/>
    </xf>
    <xf numFmtId="0" fontId="16" fillId="2" borderId="1" xfId="0" applyFont="1" applyFill="1" applyBorder="1" applyAlignment="1">
      <alignment vertical="center" wrapText="1"/>
    </xf>
    <xf numFmtId="0" fontId="7" fillId="0" borderId="9" xfId="0" applyFont="1" applyBorder="1" applyAlignment="1">
      <alignment horizontal="left" vertical="center" wrapText="1"/>
    </xf>
    <xf numFmtId="0" fontId="16" fillId="0" borderId="9" xfId="0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center"/>
    </xf>
    <xf numFmtId="0" fontId="16" fillId="0" borderId="10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wrapText="1"/>
    </xf>
    <xf numFmtId="0" fontId="7" fillId="2" borderId="5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top" wrapText="1"/>
    </xf>
    <xf numFmtId="0" fontId="16" fillId="0" borderId="0" xfId="11" applyFont="1"/>
    <xf numFmtId="0" fontId="16" fillId="0" borderId="0" xfId="11" applyFont="1" applyAlignment="1">
      <alignment horizontal="right"/>
    </xf>
    <xf numFmtId="0" fontId="16" fillId="0" borderId="13" xfId="11" applyFont="1" applyBorder="1" applyAlignment="1"/>
    <xf numFmtId="0" fontId="16" fillId="0" borderId="13" xfId="11" applyFont="1" applyBorder="1" applyAlignment="1">
      <alignment horizontal="right"/>
    </xf>
    <xf numFmtId="0" fontId="16" fillId="0" borderId="10" xfId="11" applyFont="1" applyBorder="1" applyAlignment="1">
      <alignment horizontal="center" vertical="center" wrapText="1"/>
    </xf>
    <xf numFmtId="0" fontId="21" fillId="0" borderId="10" xfId="11" applyFont="1" applyBorder="1" applyAlignment="1">
      <alignment horizontal="center" vertical="center" wrapText="1"/>
    </xf>
    <xf numFmtId="0" fontId="16" fillId="0" borderId="9" xfId="11" applyFont="1" applyBorder="1" applyAlignment="1">
      <alignment horizontal="center" vertical="center" wrapText="1"/>
    </xf>
    <xf numFmtId="0" fontId="23" fillId="0" borderId="0" xfId="11" applyFont="1" applyAlignment="1">
      <alignment horizontal="left" vertical="top" wrapText="1"/>
    </xf>
    <xf numFmtId="0" fontId="16" fillId="0" borderId="10" xfId="11" applyFont="1" applyBorder="1" applyAlignment="1">
      <alignment horizontal="center" vertical="center"/>
    </xf>
    <xf numFmtId="49" fontId="16" fillId="2" borderId="10" xfId="11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wrapText="1"/>
    </xf>
    <xf numFmtId="0" fontId="16" fillId="2" borderId="11" xfId="0" applyFont="1" applyFill="1" applyBorder="1" applyAlignment="1">
      <alignment vertical="center" wrapText="1"/>
    </xf>
    <xf numFmtId="0" fontId="16" fillId="2" borderId="10" xfId="0" applyFont="1" applyFill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7" fillId="2" borderId="11" xfId="0" applyFont="1" applyFill="1" applyBorder="1" applyAlignment="1">
      <alignment vertical="center" wrapText="1"/>
    </xf>
    <xf numFmtId="0" fontId="7" fillId="2" borderId="10" xfId="0" applyFont="1" applyFill="1" applyBorder="1" applyAlignment="1">
      <alignment wrapText="1"/>
    </xf>
    <xf numFmtId="0" fontId="16" fillId="0" borderId="10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top" wrapText="1"/>
    </xf>
    <xf numFmtId="0" fontId="0" fillId="0" borderId="10" xfId="0" applyBorder="1" applyAlignment="1">
      <alignment horizontal="left" vertical="top" wrapText="1"/>
    </xf>
    <xf numFmtId="49" fontId="24" fillId="2" borderId="11" xfId="0" applyNumberFormat="1" applyFont="1" applyFill="1" applyBorder="1" applyAlignment="1">
      <alignment vertical="top" wrapText="1"/>
    </xf>
    <xf numFmtId="0" fontId="24" fillId="2" borderId="2" xfId="0" applyFont="1" applyFill="1" applyBorder="1" applyAlignment="1">
      <alignment vertical="top" wrapText="1"/>
    </xf>
    <xf numFmtId="0" fontId="24" fillId="2" borderId="11" xfId="0" applyFont="1" applyFill="1" applyBorder="1" applyAlignment="1">
      <alignment vertical="top" wrapText="1"/>
    </xf>
    <xf numFmtId="0" fontId="7" fillId="0" borderId="10" xfId="0" applyFont="1" applyBorder="1"/>
    <xf numFmtId="166" fontId="16" fillId="0" borderId="10" xfId="8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24" fillId="2" borderId="18" xfId="0" applyFont="1" applyFill="1" applyBorder="1" applyAlignment="1">
      <alignment vertical="top" wrapText="1"/>
    </xf>
    <xf numFmtId="0" fontId="11" fillId="0" borderId="0" xfId="0" applyFont="1" applyBorder="1" applyAlignment="1">
      <alignment horizontal="left" vertical="top" wrapText="1"/>
    </xf>
    <xf numFmtId="0" fontId="24" fillId="0" borderId="9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16" fillId="0" borderId="1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top" wrapText="1"/>
    </xf>
    <xf numFmtId="0" fontId="7" fillId="0" borderId="13" xfId="0" applyFont="1" applyBorder="1" applyAlignment="1">
      <alignment horizontal="center"/>
    </xf>
    <xf numFmtId="0" fontId="7" fillId="0" borderId="10" xfId="0" applyFont="1" applyBorder="1" applyAlignment="1">
      <alignment horizontal="left" vertical="top" wrapText="1"/>
    </xf>
    <xf numFmtId="0" fontId="19" fillId="0" borderId="7" xfId="0" applyFont="1" applyFill="1" applyBorder="1" applyAlignment="1">
      <alignment vertical="top" wrapText="1"/>
    </xf>
    <xf numFmtId="0" fontId="19" fillId="0" borderId="9" xfId="0" applyFont="1" applyFill="1" applyBorder="1" applyAlignment="1">
      <alignment vertical="top" wrapText="1"/>
    </xf>
    <xf numFmtId="166" fontId="16" fillId="0" borderId="0" xfId="8" applyNumberFormat="1" applyFont="1" applyBorder="1" applyAlignment="1">
      <alignment horizontal="center" vertical="center"/>
    </xf>
    <xf numFmtId="0" fontId="7" fillId="0" borderId="10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16" fillId="0" borderId="9" xfId="0" applyFont="1" applyFill="1" applyBorder="1" applyAlignment="1">
      <alignment horizontal="left" vertical="center" wrapText="1"/>
    </xf>
    <xf numFmtId="0" fontId="16" fillId="0" borderId="0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top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left" vertical="top" wrapText="1"/>
    </xf>
    <xf numFmtId="0" fontId="16" fillId="0" borderId="7" xfId="0" applyFont="1" applyFill="1" applyBorder="1" applyAlignment="1">
      <alignment vertical="top" wrapText="1"/>
    </xf>
    <xf numFmtId="0" fontId="0" fillId="0" borderId="10" xfId="0" applyBorder="1" applyAlignment="1">
      <alignment horizontal="center" vertical="top" wrapText="1"/>
    </xf>
    <xf numFmtId="0" fontId="7" fillId="0" borderId="1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164" fontId="7" fillId="0" borderId="7" xfId="0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left" vertical="top" wrapText="1"/>
    </xf>
    <xf numFmtId="0" fontId="7" fillId="0" borderId="0" xfId="0" applyFont="1" applyBorder="1"/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/>
    </xf>
    <xf numFmtId="167" fontId="16" fillId="0" borderId="10" xfId="8" applyNumberFormat="1" applyFont="1" applyBorder="1" applyAlignment="1">
      <alignment horizontal="center" vertical="center" wrapText="1"/>
    </xf>
    <xf numFmtId="168" fontId="16" fillId="0" borderId="10" xfId="8" applyNumberFormat="1" applyFont="1" applyBorder="1" applyAlignment="1">
      <alignment horizontal="center" vertical="center" wrapText="1"/>
    </xf>
    <xf numFmtId="167" fontId="22" fillId="0" borderId="10" xfId="11" applyNumberFormat="1" applyFont="1" applyFill="1" applyBorder="1" applyAlignment="1">
      <alignment horizontal="center" vertical="center"/>
    </xf>
    <xf numFmtId="167" fontId="27" fillId="0" borderId="10" xfId="11" applyNumberFormat="1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wrapText="1"/>
    </xf>
    <xf numFmtId="167" fontId="16" fillId="0" borderId="3" xfId="8" applyNumberFormat="1" applyFont="1" applyBorder="1" applyAlignment="1">
      <alignment horizontal="right" vertical="center"/>
    </xf>
    <xf numFmtId="169" fontId="7" fillId="2" borderId="1" xfId="8" applyNumberFormat="1" applyFont="1" applyFill="1" applyBorder="1" applyAlignment="1">
      <alignment horizontal="right" wrapText="1"/>
    </xf>
    <xf numFmtId="0" fontId="12" fillId="2" borderId="10" xfId="0" applyFont="1" applyFill="1" applyBorder="1" applyAlignment="1">
      <alignment horizontal="center" vertical="top" wrapText="1"/>
    </xf>
    <xf numFmtId="169" fontId="7" fillId="2" borderId="10" xfId="8" applyNumberFormat="1" applyFont="1" applyFill="1" applyBorder="1" applyAlignment="1">
      <alignment horizontal="right" wrapText="1"/>
    </xf>
    <xf numFmtId="169" fontId="16" fillId="0" borderId="3" xfId="8" applyNumberFormat="1" applyFont="1" applyBorder="1" applyAlignment="1">
      <alignment vertical="center"/>
    </xf>
    <xf numFmtId="0" fontId="16" fillId="0" borderId="11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  <xf numFmtId="0" fontId="24" fillId="2" borderId="2" xfId="0" applyFont="1" applyFill="1" applyBorder="1" applyAlignment="1">
      <alignment horizontal="center" vertical="top" wrapText="1"/>
    </xf>
    <xf numFmtId="0" fontId="24" fillId="2" borderId="3" xfId="0" applyFont="1" applyFill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7" fillId="0" borderId="0" xfId="0" applyFont="1" applyAlignment="1">
      <alignment horizontal="right"/>
    </xf>
    <xf numFmtId="0" fontId="7" fillId="0" borderId="1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18" fillId="2" borderId="9" xfId="0" applyFont="1" applyFill="1" applyBorder="1" applyAlignment="1">
      <alignment horizontal="center" vertical="top" wrapText="1"/>
    </xf>
    <xf numFmtId="0" fontId="18" fillId="2" borderId="14" xfId="0" applyFont="1" applyFill="1" applyBorder="1" applyAlignment="1">
      <alignment horizontal="center" vertical="top" wrapText="1"/>
    </xf>
    <xf numFmtId="0" fontId="18" fillId="2" borderId="15" xfId="0" applyFont="1" applyFill="1" applyBorder="1" applyAlignment="1">
      <alignment horizontal="center" vertical="top" wrapText="1"/>
    </xf>
    <xf numFmtId="0" fontId="18" fillId="2" borderId="0" xfId="0" applyFont="1" applyFill="1" applyBorder="1" applyAlignment="1">
      <alignment horizontal="center" vertical="top" wrapText="1"/>
    </xf>
    <xf numFmtId="0" fontId="18" fillId="2" borderId="13" xfId="0" applyFont="1" applyFill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49" fontId="24" fillId="2" borderId="11" xfId="0" applyNumberFormat="1" applyFont="1" applyFill="1" applyBorder="1" applyAlignment="1">
      <alignment horizontal="center" vertical="top" wrapText="1"/>
    </xf>
    <xf numFmtId="49" fontId="24" fillId="2" borderId="2" xfId="0" applyNumberFormat="1" applyFont="1" applyFill="1" applyBorder="1" applyAlignment="1">
      <alignment horizontal="center" vertical="top" wrapText="1"/>
    </xf>
    <xf numFmtId="49" fontId="24" fillId="2" borderId="3" xfId="0" applyNumberFormat="1" applyFont="1" applyFill="1" applyBorder="1" applyAlignment="1">
      <alignment horizontal="center" vertical="top" wrapText="1"/>
    </xf>
    <xf numFmtId="49" fontId="24" fillId="2" borderId="17" xfId="0" applyNumberFormat="1" applyFont="1" applyFill="1" applyBorder="1" applyAlignment="1">
      <alignment horizontal="center" vertical="top" wrapText="1"/>
    </xf>
    <xf numFmtId="49" fontId="24" fillId="2" borderId="18" xfId="0" applyNumberFormat="1" applyFont="1" applyFill="1" applyBorder="1" applyAlignment="1">
      <alignment horizontal="center" vertical="top" wrapText="1"/>
    </xf>
    <xf numFmtId="49" fontId="24" fillId="2" borderId="19" xfId="0" applyNumberFormat="1" applyFont="1" applyFill="1" applyBorder="1" applyAlignment="1">
      <alignment horizontal="center" vertical="top" wrapText="1"/>
    </xf>
    <xf numFmtId="0" fontId="24" fillId="2" borderId="11" xfId="0" applyFont="1" applyFill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top" wrapText="1"/>
    </xf>
    <xf numFmtId="0" fontId="7" fillId="0" borderId="16" xfId="0" applyFont="1" applyBorder="1" applyAlignment="1">
      <alignment horizontal="center" vertical="top" wrapText="1"/>
    </xf>
    <xf numFmtId="168" fontId="16" fillId="0" borderId="11" xfId="8" applyNumberFormat="1" applyFont="1" applyBorder="1" applyAlignment="1">
      <alignment horizontal="center" vertical="center" wrapText="1"/>
    </xf>
    <xf numFmtId="168" fontId="16" fillId="0" borderId="2" xfId="8" applyNumberFormat="1" applyFont="1" applyBorder="1" applyAlignment="1">
      <alignment horizontal="center" vertical="center" wrapText="1"/>
    </xf>
    <xf numFmtId="168" fontId="16" fillId="0" borderId="3" xfId="8" applyNumberFormat="1" applyFont="1" applyBorder="1" applyAlignment="1">
      <alignment horizontal="center" vertical="center" wrapText="1"/>
    </xf>
    <xf numFmtId="167" fontId="13" fillId="0" borderId="11" xfId="8" applyNumberFormat="1" applyFont="1" applyFill="1" applyBorder="1" applyAlignment="1">
      <alignment horizontal="center" vertical="center"/>
    </xf>
    <xf numFmtId="167" fontId="13" fillId="0" borderId="2" xfId="8" applyNumberFormat="1" applyFont="1" applyFill="1" applyBorder="1" applyAlignment="1">
      <alignment horizontal="center" vertical="center"/>
    </xf>
    <xf numFmtId="167" fontId="13" fillId="0" borderId="3" xfId="8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7" fillId="0" borderId="1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7" fillId="0" borderId="6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19" fillId="0" borderId="4" xfId="0" applyFont="1" applyFill="1" applyBorder="1" applyAlignment="1">
      <alignment horizontal="left" vertical="top" wrapText="1"/>
    </xf>
    <xf numFmtId="0" fontId="19" fillId="0" borderId="5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/>
    </xf>
    <xf numFmtId="0" fontId="8" fillId="0" borderId="8" xfId="0" applyFont="1" applyFill="1" applyBorder="1" applyAlignment="1">
      <alignment horizontal="left"/>
    </xf>
    <xf numFmtId="0" fontId="8" fillId="0" borderId="9" xfId="0" applyFont="1" applyFill="1" applyBorder="1" applyAlignment="1">
      <alignment horizontal="left"/>
    </xf>
    <xf numFmtId="0" fontId="7" fillId="0" borderId="12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7" fillId="0" borderId="13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11" fillId="0" borderId="10" xfId="11" applyFont="1" applyBorder="1" applyAlignment="1">
      <alignment horizontal="center" vertical="center"/>
    </xf>
    <xf numFmtId="0" fontId="7" fillId="0" borderId="0" xfId="12" applyFont="1" applyAlignment="1">
      <alignment horizontal="right"/>
    </xf>
    <xf numFmtId="0" fontId="22" fillId="0" borderId="0" xfId="11" applyFont="1" applyAlignment="1">
      <alignment horizontal="center" wrapText="1"/>
    </xf>
    <xf numFmtId="0" fontId="21" fillId="0" borderId="10" xfId="11" applyFont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center" vertical="top" wrapText="1"/>
    </xf>
    <xf numFmtId="0" fontId="19" fillId="0" borderId="9" xfId="0" applyFont="1" applyFill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/>
    </xf>
    <xf numFmtId="0" fontId="11" fillId="2" borderId="0" xfId="0" applyFont="1" applyFill="1" applyAlignment="1">
      <alignment horizontal="left"/>
    </xf>
    <xf numFmtId="0" fontId="16" fillId="2" borderId="7" xfId="0" applyFont="1" applyFill="1" applyBorder="1" applyAlignment="1">
      <alignment horizontal="left" vertical="center" wrapText="1"/>
    </xf>
    <xf numFmtId="0" fontId="16" fillId="2" borderId="9" xfId="0" applyFont="1" applyFill="1" applyBorder="1" applyAlignment="1">
      <alignment horizontal="left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left" vertical="top" wrapText="1"/>
    </xf>
    <xf numFmtId="0" fontId="16" fillId="0" borderId="10" xfId="0" applyFont="1" applyBorder="1" applyAlignment="1">
      <alignment horizontal="left" vertical="top" wrapText="1"/>
    </xf>
    <xf numFmtId="0" fontId="8" fillId="0" borderId="0" xfId="0" applyFont="1" applyAlignment="1">
      <alignment horizontal="center"/>
    </xf>
    <xf numFmtId="169" fontId="16" fillId="0" borderId="11" xfId="8" applyNumberFormat="1" applyFont="1" applyBorder="1" applyAlignment="1">
      <alignment horizontal="center" vertical="center"/>
    </xf>
    <xf numFmtId="169" fontId="16" fillId="0" borderId="2" xfId="8" applyNumberFormat="1" applyFont="1" applyBorder="1" applyAlignment="1">
      <alignment horizontal="center" vertical="center"/>
    </xf>
    <xf numFmtId="0" fontId="7" fillId="0" borderId="9" xfId="0" applyFont="1" applyFill="1" applyBorder="1" applyAlignment="1">
      <alignment horizontal="left" vertical="center" wrapText="1"/>
    </xf>
  </cellXfs>
  <cellStyles count="14">
    <cellStyle name="Comma" xfId="8" builtinId="3"/>
    <cellStyle name="Comma 2" xfId="10"/>
    <cellStyle name="Normal" xfId="0" builtinId="0"/>
    <cellStyle name="Normal 10" xfId="4"/>
    <cellStyle name="Normal 2" xfId="1"/>
    <cellStyle name="Normal 2 2" xfId="12"/>
    <cellStyle name="Normal 3" xfId="3"/>
    <cellStyle name="Normal 4" xfId="5"/>
    <cellStyle name="Normal 5" xfId="9"/>
    <cellStyle name="Normal 6" xfId="11"/>
    <cellStyle name="Normal 8" xfId="13"/>
    <cellStyle name="Percent 2" xfId="2"/>
    <cellStyle name="Обычный 2" xfId="6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view="pageBreakPreview" topLeftCell="A10" zoomScale="120" zoomScaleNormal="120" zoomScaleSheetLayoutView="120" workbookViewId="0">
      <selection activeCell="F23" sqref="F23"/>
    </sheetView>
  </sheetViews>
  <sheetFormatPr defaultColWidth="9.140625" defaultRowHeight="13.5" x14ac:dyDescent="0.25"/>
  <cols>
    <col min="1" max="1" width="8.5703125" style="1" customWidth="1"/>
    <col min="2" max="2" width="7.28515625" style="1" customWidth="1"/>
    <col min="3" max="3" width="5.28515625" style="1" customWidth="1"/>
    <col min="4" max="4" width="8.7109375" style="1" customWidth="1"/>
    <col min="5" max="5" width="12.28515625" style="1" customWidth="1"/>
    <col min="6" max="6" width="52.42578125" style="1" customWidth="1"/>
    <col min="7" max="7" width="20.85546875" style="1" customWidth="1"/>
    <col min="8" max="8" width="9.140625" style="1"/>
    <col min="9" max="9" width="8.42578125" style="1" customWidth="1"/>
    <col min="10" max="16384" width="9.140625" style="1"/>
  </cols>
  <sheetData>
    <row r="1" spans="1:9" x14ac:dyDescent="0.25">
      <c r="G1" s="114" t="s">
        <v>73</v>
      </c>
      <c r="H1" s="114"/>
    </row>
    <row r="2" spans="1:9" x14ac:dyDescent="0.25">
      <c r="G2" s="1" t="s">
        <v>5</v>
      </c>
    </row>
    <row r="3" spans="1:9" x14ac:dyDescent="0.25">
      <c r="G3" s="1" t="s">
        <v>10</v>
      </c>
    </row>
    <row r="6" spans="1:9" ht="40.15" customHeight="1" x14ac:dyDescent="0.3">
      <c r="A6" s="113" t="s">
        <v>86</v>
      </c>
      <c r="B6" s="113"/>
      <c r="C6" s="113"/>
      <c r="D6" s="113"/>
      <c r="E6" s="113"/>
      <c r="F6" s="113"/>
      <c r="G6" s="113"/>
      <c r="H6" s="113"/>
    </row>
    <row r="9" spans="1:9" x14ac:dyDescent="0.25">
      <c r="G9" s="95"/>
      <c r="H9" s="95"/>
      <c r="I9" s="95"/>
    </row>
    <row r="10" spans="1:9" x14ac:dyDescent="0.25">
      <c r="G10" s="97" t="s">
        <v>63</v>
      </c>
      <c r="H10" s="95"/>
      <c r="I10" s="95"/>
    </row>
    <row r="11" spans="1:9" s="17" customFormat="1" ht="103.15" customHeight="1" x14ac:dyDescent="0.25">
      <c r="A11" s="127" t="s">
        <v>64</v>
      </c>
      <c r="B11" s="128"/>
      <c r="C11" s="129"/>
      <c r="D11" s="130" t="s">
        <v>18</v>
      </c>
      <c r="E11" s="130"/>
      <c r="F11" s="127" t="s">
        <v>27</v>
      </c>
      <c r="G11" s="91" t="s">
        <v>42</v>
      </c>
      <c r="H11" s="96"/>
      <c r="I11" s="64"/>
    </row>
    <row r="12" spans="1:9" s="17" customFormat="1" ht="30" customHeight="1" x14ac:dyDescent="0.25">
      <c r="A12" s="57" t="s">
        <v>65</v>
      </c>
      <c r="B12" s="57" t="s">
        <v>66</v>
      </c>
      <c r="C12" s="57" t="s">
        <v>67</v>
      </c>
      <c r="D12" s="56" t="s">
        <v>21</v>
      </c>
      <c r="E12" s="56" t="s">
        <v>22</v>
      </c>
      <c r="F12" s="127"/>
      <c r="G12" s="91" t="s">
        <v>20</v>
      </c>
      <c r="H12" s="64"/>
    </row>
    <row r="13" spans="1:9" s="17" customFormat="1" ht="15" x14ac:dyDescent="0.25">
      <c r="A13" s="58"/>
      <c r="B13" s="58"/>
      <c r="C13" s="58"/>
      <c r="D13" s="56"/>
      <c r="E13" s="56"/>
      <c r="F13" s="69" t="s">
        <v>28</v>
      </c>
      <c r="G13" s="93">
        <f>+G14+G30</f>
        <v>0</v>
      </c>
      <c r="H13" s="94"/>
    </row>
    <row r="14" spans="1:9" s="17" customFormat="1" ht="15" x14ac:dyDescent="0.25">
      <c r="A14" s="59" t="s">
        <v>68</v>
      </c>
      <c r="B14" s="118"/>
      <c r="C14" s="119"/>
      <c r="D14" s="123"/>
      <c r="E14" s="124"/>
      <c r="F14" s="70" t="s">
        <v>69</v>
      </c>
      <c r="G14" s="98">
        <f>+G16</f>
        <v>-16752</v>
      </c>
    </row>
    <row r="15" spans="1:9" s="17" customFormat="1" ht="15" x14ac:dyDescent="0.25">
      <c r="A15" s="60"/>
      <c r="B15" s="118"/>
      <c r="C15" s="120"/>
      <c r="D15" s="123"/>
      <c r="E15" s="125"/>
      <c r="F15" s="71" t="s">
        <v>29</v>
      </c>
      <c r="G15" s="56"/>
    </row>
    <row r="16" spans="1:9" s="17" customFormat="1" ht="16.899999999999999" customHeight="1" x14ac:dyDescent="0.25">
      <c r="A16" s="60"/>
      <c r="B16" s="59" t="s">
        <v>70</v>
      </c>
      <c r="C16" s="121"/>
      <c r="D16" s="123"/>
      <c r="E16" s="125"/>
      <c r="F16" s="70" t="s">
        <v>71</v>
      </c>
      <c r="G16" s="98">
        <f>+G21</f>
        <v>-16752</v>
      </c>
    </row>
    <row r="17" spans="1:7" s="17" customFormat="1" ht="15" x14ac:dyDescent="0.25">
      <c r="A17" s="60"/>
      <c r="B17" s="60"/>
      <c r="C17" s="122"/>
      <c r="D17" s="123"/>
      <c r="E17" s="125"/>
      <c r="F17" s="71" t="s">
        <v>29</v>
      </c>
      <c r="G17" s="98"/>
    </row>
    <row r="18" spans="1:7" s="17" customFormat="1" ht="19.149999999999999" customHeight="1" x14ac:dyDescent="0.25">
      <c r="A18" s="60"/>
      <c r="B18" s="60"/>
      <c r="C18" s="61" t="s">
        <v>72</v>
      </c>
      <c r="D18" s="123"/>
      <c r="E18" s="125"/>
      <c r="F18" s="70" t="s">
        <v>71</v>
      </c>
      <c r="G18" s="98">
        <f>+G21</f>
        <v>-16752</v>
      </c>
    </row>
    <row r="19" spans="1:7" s="17" customFormat="1" ht="19.149999999999999" customHeight="1" x14ac:dyDescent="0.25">
      <c r="A19" s="60"/>
      <c r="B19" s="60"/>
      <c r="C19" s="60"/>
      <c r="D19" s="123"/>
      <c r="E19" s="125"/>
      <c r="F19" s="71" t="s">
        <v>29</v>
      </c>
      <c r="G19" s="98"/>
    </row>
    <row r="20" spans="1:7" s="17" customFormat="1" ht="27" x14ac:dyDescent="0.25">
      <c r="A20" s="60"/>
      <c r="B20" s="60"/>
      <c r="C20" s="60"/>
      <c r="D20" s="123"/>
      <c r="E20" s="126"/>
      <c r="F20" s="32" t="s">
        <v>74</v>
      </c>
      <c r="G20" s="98">
        <f>+G21</f>
        <v>-16752</v>
      </c>
    </row>
    <row r="21" spans="1:7" s="17" customFormat="1" ht="15" x14ac:dyDescent="0.25">
      <c r="A21" s="60"/>
      <c r="B21" s="60"/>
      <c r="C21" s="60"/>
      <c r="D21" s="115">
        <v>1192</v>
      </c>
      <c r="E21" s="115">
        <v>11017</v>
      </c>
      <c r="F21" s="65" t="s">
        <v>48</v>
      </c>
      <c r="G21" s="98">
        <f>+G23</f>
        <v>-16752</v>
      </c>
    </row>
    <row r="22" spans="1:7" s="17" customFormat="1" ht="22.9" customHeight="1" x14ac:dyDescent="0.25">
      <c r="A22" s="60"/>
      <c r="B22" s="68"/>
      <c r="C22" s="60"/>
      <c r="D22" s="116"/>
      <c r="E22" s="116"/>
      <c r="F22" s="31" t="s">
        <v>30</v>
      </c>
      <c r="G22" s="98"/>
    </row>
    <row r="23" spans="1:7" s="17" customFormat="1" ht="32.450000000000003" customHeight="1" x14ac:dyDescent="0.25">
      <c r="A23" s="60"/>
      <c r="B23" s="68"/>
      <c r="C23" s="60"/>
      <c r="D23" s="116"/>
      <c r="E23" s="116"/>
      <c r="F23" s="82" t="s">
        <v>88</v>
      </c>
      <c r="G23" s="98">
        <f>+G25</f>
        <v>-16752</v>
      </c>
    </row>
    <row r="24" spans="1:7" s="17" customFormat="1" ht="30.6" customHeight="1" x14ac:dyDescent="0.25">
      <c r="A24" s="60"/>
      <c r="B24" s="68"/>
      <c r="C24" s="60"/>
      <c r="D24" s="116"/>
      <c r="E24" s="116"/>
      <c r="F24" s="190" t="s">
        <v>31</v>
      </c>
      <c r="G24" s="98"/>
    </row>
    <row r="25" spans="1:7" s="17" customFormat="1" ht="13.15" customHeight="1" x14ac:dyDescent="0.25">
      <c r="A25" s="60"/>
      <c r="B25" s="68"/>
      <c r="C25" s="60"/>
      <c r="D25" s="116"/>
      <c r="E25" s="116"/>
      <c r="F25" s="31" t="s">
        <v>32</v>
      </c>
      <c r="G25" s="98">
        <f>+G27</f>
        <v>-16752</v>
      </c>
    </row>
    <row r="26" spans="1:7" s="17" customFormat="1" ht="13.9" customHeight="1" x14ac:dyDescent="0.25">
      <c r="A26" s="60"/>
      <c r="B26" s="68"/>
      <c r="C26" s="60"/>
      <c r="D26" s="116"/>
      <c r="E26" s="116"/>
      <c r="F26" s="31" t="s">
        <v>33</v>
      </c>
      <c r="G26" s="98">
        <f>+G28</f>
        <v>-16752</v>
      </c>
    </row>
    <row r="27" spans="1:7" s="17" customFormat="1" ht="28.15" customHeight="1" x14ac:dyDescent="0.25">
      <c r="A27" s="60"/>
      <c r="B27" s="68"/>
      <c r="C27" s="60"/>
      <c r="D27" s="116"/>
      <c r="E27" s="116"/>
      <c r="F27" s="31" t="s">
        <v>49</v>
      </c>
      <c r="G27" s="98">
        <f>+G28</f>
        <v>-16752</v>
      </c>
    </row>
    <row r="28" spans="1:7" s="17" customFormat="1" ht="20.45" customHeight="1" x14ac:dyDescent="0.25">
      <c r="A28" s="60"/>
      <c r="B28" s="68"/>
      <c r="C28" s="60"/>
      <c r="D28" s="116"/>
      <c r="E28" s="116"/>
      <c r="F28" s="31" t="s">
        <v>50</v>
      </c>
      <c r="G28" s="98">
        <f>+G29</f>
        <v>-16752</v>
      </c>
    </row>
    <row r="29" spans="1:7" s="17" customFormat="1" ht="19.899999999999999" customHeight="1" x14ac:dyDescent="0.25">
      <c r="A29" s="60"/>
      <c r="B29" s="68"/>
      <c r="C29" s="60"/>
      <c r="D29" s="117"/>
      <c r="E29" s="117"/>
      <c r="F29" s="31" t="s">
        <v>51</v>
      </c>
      <c r="G29" s="98">
        <v>-16752</v>
      </c>
    </row>
    <row r="30" spans="1:7" s="17" customFormat="1" ht="17.45" customHeight="1" x14ac:dyDescent="0.25">
      <c r="A30" s="134" t="s">
        <v>68</v>
      </c>
      <c r="B30" s="60"/>
      <c r="C30" s="111"/>
      <c r="D30" s="115"/>
      <c r="E30" s="115"/>
      <c r="F30" s="70" t="s">
        <v>69</v>
      </c>
      <c r="G30" s="99">
        <f t="shared" ref="G30:G32" si="0">G32</f>
        <v>16752</v>
      </c>
    </row>
    <row r="31" spans="1:7" s="17" customFormat="1" ht="14.45" customHeight="1" x14ac:dyDescent="0.25">
      <c r="A31" s="135"/>
      <c r="B31" s="60"/>
      <c r="C31" s="111"/>
      <c r="D31" s="116"/>
      <c r="E31" s="116"/>
      <c r="F31" s="71" t="s">
        <v>29</v>
      </c>
      <c r="G31" s="63"/>
    </row>
    <row r="32" spans="1:7" s="64" customFormat="1" ht="16.149999999999999" customHeight="1" x14ac:dyDescent="0.25">
      <c r="A32" s="135"/>
      <c r="B32" s="131" t="s">
        <v>70</v>
      </c>
      <c r="C32" s="111"/>
      <c r="D32" s="116"/>
      <c r="E32" s="116"/>
      <c r="F32" s="70" t="s">
        <v>71</v>
      </c>
      <c r="G32" s="99">
        <f t="shared" si="0"/>
        <v>16752</v>
      </c>
    </row>
    <row r="33" spans="1:7" s="64" customFormat="1" ht="16.149999999999999" customHeight="1" x14ac:dyDescent="0.25">
      <c r="A33" s="135"/>
      <c r="B33" s="132"/>
      <c r="C33" s="112"/>
      <c r="D33" s="116"/>
      <c r="E33" s="116"/>
      <c r="F33" s="71" t="s">
        <v>29</v>
      </c>
      <c r="G33" s="99"/>
    </row>
    <row r="34" spans="1:7" s="64" customFormat="1" ht="16.149999999999999" customHeight="1" x14ac:dyDescent="0.25">
      <c r="A34" s="135"/>
      <c r="B34" s="132"/>
      <c r="C34" s="137" t="s">
        <v>72</v>
      </c>
      <c r="D34" s="116"/>
      <c r="E34" s="116"/>
      <c r="F34" s="70" t="s">
        <v>71</v>
      </c>
      <c r="G34" s="99">
        <f t="shared" ref="G34" si="1">G37</f>
        <v>16752</v>
      </c>
    </row>
    <row r="35" spans="1:7" s="64" customFormat="1" ht="16.149999999999999" customHeight="1" x14ac:dyDescent="0.25">
      <c r="A35" s="135"/>
      <c r="B35" s="132"/>
      <c r="C35" s="111"/>
      <c r="D35" s="116"/>
      <c r="E35" s="116"/>
      <c r="F35" s="71" t="s">
        <v>29</v>
      </c>
      <c r="G35" s="99"/>
    </row>
    <row r="36" spans="1:7" s="64" customFormat="1" ht="38.25" customHeight="1" x14ac:dyDescent="0.25">
      <c r="A36" s="135"/>
      <c r="B36" s="132"/>
      <c r="C36" s="111"/>
      <c r="D36" s="117"/>
      <c r="E36" s="117"/>
      <c r="F36" s="82" t="s">
        <v>74</v>
      </c>
      <c r="G36" s="99">
        <f>+G34</f>
        <v>16752</v>
      </c>
    </row>
    <row r="37" spans="1:7" ht="31.15" customHeight="1" x14ac:dyDescent="0.25">
      <c r="A37" s="135"/>
      <c r="B37" s="132"/>
      <c r="C37" s="111"/>
      <c r="D37" s="108">
        <v>1192</v>
      </c>
      <c r="E37" s="108">
        <v>11002</v>
      </c>
      <c r="F37" s="87" t="s">
        <v>74</v>
      </c>
      <c r="G37" s="99">
        <f>+G39</f>
        <v>16752</v>
      </c>
    </row>
    <row r="38" spans="1:7" ht="18" customHeight="1" x14ac:dyDescent="0.25">
      <c r="A38" s="135"/>
      <c r="B38" s="132"/>
      <c r="C38" s="111"/>
      <c r="D38" s="109"/>
      <c r="E38" s="109"/>
      <c r="F38" s="31" t="s">
        <v>30</v>
      </c>
      <c r="G38" s="99"/>
    </row>
    <row r="39" spans="1:7" ht="30.75" customHeight="1" x14ac:dyDescent="0.25">
      <c r="A39" s="135"/>
      <c r="B39" s="132"/>
      <c r="C39" s="111"/>
      <c r="D39" s="109"/>
      <c r="E39" s="109"/>
      <c r="F39" s="82" t="s">
        <v>74</v>
      </c>
      <c r="G39" s="99">
        <f>+G40</f>
        <v>16752</v>
      </c>
    </row>
    <row r="40" spans="1:7" ht="30" customHeight="1" x14ac:dyDescent="0.25">
      <c r="A40" s="135"/>
      <c r="B40" s="132"/>
      <c r="C40" s="111"/>
      <c r="D40" s="109"/>
      <c r="E40" s="109"/>
      <c r="F40" s="72" t="s">
        <v>31</v>
      </c>
      <c r="G40" s="99">
        <f>+G41</f>
        <v>16752</v>
      </c>
    </row>
    <row r="41" spans="1:7" ht="16.5" customHeight="1" x14ac:dyDescent="0.25">
      <c r="A41" s="135"/>
      <c r="B41" s="132"/>
      <c r="C41" s="111"/>
      <c r="D41" s="109"/>
      <c r="E41" s="109"/>
      <c r="F41" s="72" t="s">
        <v>32</v>
      </c>
      <c r="G41" s="99">
        <f>+G42</f>
        <v>16752</v>
      </c>
    </row>
    <row r="42" spans="1:7" ht="16.5" customHeight="1" x14ac:dyDescent="0.25">
      <c r="A42" s="135"/>
      <c r="B42" s="132"/>
      <c r="C42" s="111"/>
      <c r="D42" s="109"/>
      <c r="E42" s="109"/>
      <c r="F42" s="72" t="s">
        <v>33</v>
      </c>
      <c r="G42" s="99">
        <f>+G43</f>
        <v>16752</v>
      </c>
    </row>
    <row r="43" spans="1:7" ht="16.5" customHeight="1" x14ac:dyDescent="0.25">
      <c r="A43" s="136"/>
      <c r="B43" s="133"/>
      <c r="C43" s="112"/>
      <c r="D43" s="110"/>
      <c r="E43" s="110"/>
      <c r="F43" s="72" t="s">
        <v>55</v>
      </c>
      <c r="G43" s="99">
        <v>16752</v>
      </c>
    </row>
    <row r="44" spans="1:7" ht="31.5" customHeight="1" x14ac:dyDescent="0.25">
      <c r="A44" s="62"/>
      <c r="B44" s="62"/>
      <c r="C44" s="62"/>
      <c r="D44" s="62"/>
      <c r="E44" s="62"/>
      <c r="F44" s="76" t="s">
        <v>56</v>
      </c>
      <c r="G44" s="99">
        <f>+G45</f>
        <v>16752</v>
      </c>
    </row>
    <row r="45" spans="1:7" ht="16.5" customHeight="1" x14ac:dyDescent="0.25">
      <c r="A45" s="62"/>
      <c r="B45" s="62"/>
      <c r="C45" s="62"/>
      <c r="D45" s="62"/>
      <c r="E45" s="62"/>
      <c r="F45" s="62" t="s">
        <v>62</v>
      </c>
      <c r="G45" s="99">
        <v>16752</v>
      </c>
    </row>
  </sheetData>
  <mergeCells count="19">
    <mergeCell ref="B32:B43"/>
    <mergeCell ref="A30:A43"/>
    <mergeCell ref="C34:C43"/>
    <mergeCell ref="D37:D43"/>
    <mergeCell ref="E37:E43"/>
    <mergeCell ref="C30:C33"/>
    <mergeCell ref="A6:H6"/>
    <mergeCell ref="G1:H1"/>
    <mergeCell ref="D30:D36"/>
    <mergeCell ref="E30:E36"/>
    <mergeCell ref="B14:B15"/>
    <mergeCell ref="C14:C17"/>
    <mergeCell ref="D14:D20"/>
    <mergeCell ref="E14:E20"/>
    <mergeCell ref="A11:C11"/>
    <mergeCell ref="D11:E11"/>
    <mergeCell ref="F11:F12"/>
    <mergeCell ref="D21:D29"/>
    <mergeCell ref="E21:E29"/>
  </mergeCells>
  <pageMargins left="0.26" right="0.18" top="0.47" bottom="0.38" header="0.3" footer="0.18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opLeftCell="A19" workbookViewId="0">
      <selection activeCell="J17" sqref="J17"/>
    </sheetView>
  </sheetViews>
  <sheetFormatPr defaultColWidth="9.140625" defaultRowHeight="13.5" x14ac:dyDescent="0.25"/>
  <cols>
    <col min="1" max="1" width="10.42578125" style="1" customWidth="1"/>
    <col min="2" max="2" width="19.85546875" style="1" customWidth="1"/>
    <col min="3" max="3" width="62.140625" style="1" customWidth="1"/>
    <col min="4" max="4" width="25.5703125" style="1" customWidth="1"/>
    <col min="5" max="16384" width="9.140625" style="1"/>
  </cols>
  <sheetData>
    <row r="1" spans="1:8" ht="16.5" customHeight="1" x14ac:dyDescent="0.25">
      <c r="E1" s="67" t="s">
        <v>15</v>
      </c>
    </row>
    <row r="2" spans="1:8" ht="16.5" customHeight="1" x14ac:dyDescent="0.25">
      <c r="E2" s="66" t="s">
        <v>5</v>
      </c>
    </row>
    <row r="3" spans="1:8" ht="16.5" customHeight="1" x14ac:dyDescent="0.25">
      <c r="E3" s="66" t="s">
        <v>10</v>
      </c>
    </row>
    <row r="5" spans="1:8" ht="98.45" customHeight="1" x14ac:dyDescent="0.25">
      <c r="A5" s="148" t="s">
        <v>85</v>
      </c>
      <c r="B5" s="148"/>
      <c r="C5" s="148"/>
      <c r="D5" s="148"/>
    </row>
    <row r="7" spans="1:8" x14ac:dyDescent="0.25">
      <c r="D7" s="75"/>
    </row>
    <row r="8" spans="1:8" s="17" customFormat="1" ht="100.15" customHeight="1" x14ac:dyDescent="0.25">
      <c r="A8" s="149" t="s">
        <v>18</v>
      </c>
      <c r="B8" s="149"/>
      <c r="C8" s="149" t="s">
        <v>19</v>
      </c>
      <c r="D8" s="90" t="s">
        <v>42</v>
      </c>
      <c r="F8" s="74"/>
      <c r="G8" s="73"/>
      <c r="H8" s="73"/>
    </row>
    <row r="9" spans="1:8" s="17" customFormat="1" ht="30" customHeight="1" x14ac:dyDescent="0.25">
      <c r="A9" s="18" t="s">
        <v>21</v>
      </c>
      <c r="B9" s="18" t="s">
        <v>22</v>
      </c>
      <c r="C9" s="149"/>
      <c r="D9" s="24" t="s">
        <v>20</v>
      </c>
    </row>
    <row r="10" spans="1:8" s="17" customFormat="1" ht="30" customHeight="1" x14ac:dyDescent="0.25">
      <c r="A10" s="21"/>
      <c r="B10" s="160" t="s">
        <v>74</v>
      </c>
      <c r="C10" s="161"/>
      <c r="D10" s="21"/>
    </row>
    <row r="11" spans="1:8" s="17" customFormat="1" ht="15" x14ac:dyDescent="0.25">
      <c r="A11" s="165">
        <v>1192</v>
      </c>
      <c r="B11" s="168"/>
      <c r="C11" s="16" t="s">
        <v>34</v>
      </c>
      <c r="D11" s="145">
        <f>D18</f>
        <v>-16752</v>
      </c>
    </row>
    <row r="12" spans="1:8" s="17" customFormat="1" ht="15" x14ac:dyDescent="0.25">
      <c r="A12" s="166"/>
      <c r="B12" s="168"/>
      <c r="C12" s="15" t="s">
        <v>45</v>
      </c>
      <c r="D12" s="146"/>
    </row>
    <row r="13" spans="1:8" s="17" customFormat="1" ht="16.5" customHeight="1" x14ac:dyDescent="0.25">
      <c r="A13" s="166"/>
      <c r="B13" s="168"/>
      <c r="C13" s="16" t="s">
        <v>35</v>
      </c>
      <c r="D13" s="146"/>
    </row>
    <row r="14" spans="1:8" s="17" customFormat="1" ht="67.5" x14ac:dyDescent="0.25">
      <c r="A14" s="166"/>
      <c r="B14" s="168"/>
      <c r="C14" s="15" t="s">
        <v>46</v>
      </c>
      <c r="D14" s="146"/>
    </row>
    <row r="15" spans="1:8" s="17" customFormat="1" ht="16.5" customHeight="1" x14ac:dyDescent="0.25">
      <c r="A15" s="166"/>
      <c r="B15" s="168"/>
      <c r="C15" s="16" t="s">
        <v>36</v>
      </c>
      <c r="D15" s="146"/>
    </row>
    <row r="16" spans="1:8" s="17" customFormat="1" ht="63.75" customHeight="1" x14ac:dyDescent="0.25">
      <c r="A16" s="167"/>
      <c r="B16" s="168"/>
      <c r="C16" s="15" t="s">
        <v>47</v>
      </c>
      <c r="D16" s="147"/>
    </row>
    <row r="17" spans="1:5" ht="14.25" x14ac:dyDescent="0.25">
      <c r="A17" s="156"/>
      <c r="B17" s="157"/>
      <c r="C17" s="158" t="s">
        <v>23</v>
      </c>
      <c r="D17" s="159"/>
    </row>
    <row r="18" spans="1:5" s="17" customFormat="1" ht="15" x14ac:dyDescent="0.25">
      <c r="A18" s="138"/>
      <c r="B18" s="139">
        <v>11017</v>
      </c>
      <c r="C18" s="16" t="s">
        <v>37</v>
      </c>
      <c r="D18" s="145">
        <v>-16752</v>
      </c>
    </row>
    <row r="19" spans="1:5" s="17" customFormat="1" ht="15" x14ac:dyDescent="0.25">
      <c r="A19" s="116"/>
      <c r="B19" s="140"/>
      <c r="C19" s="15" t="s">
        <v>48</v>
      </c>
      <c r="D19" s="146"/>
    </row>
    <row r="20" spans="1:5" s="17" customFormat="1" ht="15.6" customHeight="1" x14ac:dyDescent="0.25">
      <c r="A20" s="116"/>
      <c r="B20" s="140"/>
      <c r="C20" s="16" t="s">
        <v>38</v>
      </c>
      <c r="D20" s="146"/>
    </row>
    <row r="21" spans="1:5" s="17" customFormat="1" ht="15.6" customHeight="1" x14ac:dyDescent="0.25">
      <c r="A21" s="116"/>
      <c r="B21" s="140"/>
      <c r="C21" s="15" t="s">
        <v>48</v>
      </c>
      <c r="D21" s="146"/>
    </row>
    <row r="22" spans="1:5" s="17" customFormat="1" ht="15.6" customHeight="1" x14ac:dyDescent="0.25">
      <c r="A22" s="116"/>
      <c r="B22" s="140"/>
      <c r="C22" s="16" t="s">
        <v>39</v>
      </c>
      <c r="D22" s="146"/>
    </row>
    <row r="23" spans="1:5" s="17" customFormat="1" ht="15.6" customHeight="1" x14ac:dyDescent="0.25">
      <c r="A23" s="117"/>
      <c r="B23" s="141"/>
      <c r="C23" s="15" t="s">
        <v>40</v>
      </c>
      <c r="D23" s="146"/>
      <c r="E23" s="22"/>
    </row>
    <row r="24" spans="1:5" ht="17.25" x14ac:dyDescent="0.3">
      <c r="A24" s="19"/>
      <c r="B24" s="162" t="s">
        <v>74</v>
      </c>
      <c r="C24" s="163"/>
      <c r="D24" s="164"/>
    </row>
    <row r="25" spans="1:5" x14ac:dyDescent="0.25">
      <c r="A25" s="165">
        <v>1192</v>
      </c>
      <c r="B25" s="168"/>
      <c r="C25" s="16" t="s">
        <v>34</v>
      </c>
      <c r="D25" s="142">
        <f>D32</f>
        <v>16752</v>
      </c>
    </row>
    <row r="26" spans="1:5" x14ac:dyDescent="0.25">
      <c r="A26" s="166"/>
      <c r="B26" s="168"/>
      <c r="C26" s="15" t="s">
        <v>45</v>
      </c>
      <c r="D26" s="143"/>
    </row>
    <row r="27" spans="1:5" x14ac:dyDescent="0.25">
      <c r="A27" s="166"/>
      <c r="B27" s="168"/>
      <c r="C27" s="16" t="s">
        <v>35</v>
      </c>
      <c r="D27" s="143"/>
    </row>
    <row r="28" spans="1:5" ht="67.5" x14ac:dyDescent="0.25">
      <c r="A28" s="166"/>
      <c r="B28" s="168"/>
      <c r="C28" s="15" t="s">
        <v>46</v>
      </c>
      <c r="D28" s="143"/>
    </row>
    <row r="29" spans="1:5" x14ac:dyDescent="0.25">
      <c r="A29" s="166"/>
      <c r="B29" s="168"/>
      <c r="C29" s="16" t="s">
        <v>36</v>
      </c>
      <c r="D29" s="143"/>
    </row>
    <row r="30" spans="1:5" ht="66" customHeight="1" x14ac:dyDescent="0.25">
      <c r="A30" s="167"/>
      <c r="B30" s="168"/>
      <c r="C30" s="15" t="s">
        <v>47</v>
      </c>
      <c r="D30" s="144"/>
    </row>
    <row r="31" spans="1:5" ht="14.25" x14ac:dyDescent="0.25">
      <c r="A31" s="156"/>
      <c r="B31" s="157"/>
      <c r="C31" s="158" t="s">
        <v>23</v>
      </c>
      <c r="D31" s="159"/>
    </row>
    <row r="32" spans="1:5" ht="14.25" customHeight="1" x14ac:dyDescent="0.25">
      <c r="A32" s="150"/>
      <c r="B32" s="153">
        <v>11002</v>
      </c>
      <c r="C32" s="35" t="s">
        <v>7</v>
      </c>
      <c r="D32" s="142">
        <v>16752</v>
      </c>
    </row>
    <row r="33" spans="1:4" ht="27" x14ac:dyDescent="0.25">
      <c r="A33" s="151"/>
      <c r="B33" s="154"/>
      <c r="C33" s="88" t="s">
        <v>76</v>
      </c>
      <c r="D33" s="143"/>
    </row>
    <row r="34" spans="1:4" ht="14.25" customHeight="1" x14ac:dyDescent="0.25">
      <c r="A34" s="151"/>
      <c r="B34" s="154"/>
      <c r="C34" s="49" t="s">
        <v>24</v>
      </c>
      <c r="D34" s="143"/>
    </row>
    <row r="35" spans="1:4" ht="46.9" customHeight="1" x14ac:dyDescent="0.25">
      <c r="A35" s="151"/>
      <c r="B35" s="154"/>
      <c r="C35" s="88" t="s">
        <v>77</v>
      </c>
      <c r="D35" s="143"/>
    </row>
    <row r="36" spans="1:4" x14ac:dyDescent="0.25">
      <c r="A36" s="151"/>
      <c r="B36" s="154"/>
      <c r="C36" s="35" t="s">
        <v>8</v>
      </c>
      <c r="D36" s="143"/>
    </row>
    <row r="37" spans="1:4" x14ac:dyDescent="0.25">
      <c r="A37" s="152"/>
      <c r="B37" s="155"/>
      <c r="C37" s="20" t="s">
        <v>26</v>
      </c>
      <c r="D37" s="144"/>
    </row>
  </sheetData>
  <mergeCells count="21">
    <mergeCell ref="A5:D5"/>
    <mergeCell ref="D32:D37"/>
    <mergeCell ref="A8:B8"/>
    <mergeCell ref="C8:C9"/>
    <mergeCell ref="A32:A37"/>
    <mergeCell ref="B32:B37"/>
    <mergeCell ref="A31:B31"/>
    <mergeCell ref="C31:D31"/>
    <mergeCell ref="B10:C10"/>
    <mergeCell ref="B24:D24"/>
    <mergeCell ref="A25:A30"/>
    <mergeCell ref="B25:B30"/>
    <mergeCell ref="A11:A16"/>
    <mergeCell ref="B11:B16"/>
    <mergeCell ref="A17:B17"/>
    <mergeCell ref="C17:D17"/>
    <mergeCell ref="A18:A23"/>
    <mergeCell ref="B18:B23"/>
    <mergeCell ref="D25:D30"/>
    <mergeCell ref="D18:D23"/>
    <mergeCell ref="D11:D16"/>
  </mergeCells>
  <pageMargins left="0.71" right="0.7" top="0.33" bottom="0.15" header="0.22" footer="0.25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C13" sqref="C13"/>
    </sheetView>
  </sheetViews>
  <sheetFormatPr defaultColWidth="9.140625" defaultRowHeight="13.5" x14ac:dyDescent="0.25"/>
  <cols>
    <col min="1" max="1" width="9.28515625" style="39" customWidth="1"/>
    <col min="2" max="2" width="13.85546875" style="39" customWidth="1"/>
    <col min="3" max="3" width="40.7109375" style="39" customWidth="1"/>
    <col min="4" max="4" width="38.28515625" style="39" customWidth="1"/>
    <col min="5" max="5" width="29.28515625" style="39" customWidth="1"/>
    <col min="6" max="16384" width="9.140625" style="39"/>
  </cols>
  <sheetData>
    <row r="1" spans="1:5" x14ac:dyDescent="0.25">
      <c r="E1" s="40" t="s">
        <v>17</v>
      </c>
    </row>
    <row r="2" spans="1:5" ht="15" customHeight="1" x14ac:dyDescent="0.25">
      <c r="C2" s="170" t="s">
        <v>5</v>
      </c>
      <c r="D2" s="170"/>
      <c r="E2" s="170"/>
    </row>
    <row r="3" spans="1:5" ht="17.25" customHeight="1" x14ac:dyDescent="0.25">
      <c r="C3" s="170" t="s">
        <v>10</v>
      </c>
      <c r="D3" s="170"/>
      <c r="E3" s="170"/>
    </row>
    <row r="5" spans="1:5" ht="39" customHeight="1" x14ac:dyDescent="0.3">
      <c r="A5" s="171" t="s">
        <v>84</v>
      </c>
      <c r="B5" s="171"/>
      <c r="C5" s="171"/>
      <c r="D5" s="171"/>
      <c r="E5" s="171"/>
    </row>
    <row r="7" spans="1:5" ht="27" customHeight="1" x14ac:dyDescent="0.25">
      <c r="D7" s="41"/>
      <c r="E7" s="42" t="s">
        <v>58</v>
      </c>
    </row>
    <row r="8" spans="1:5" ht="93.75" customHeight="1" x14ac:dyDescent="0.25">
      <c r="A8" s="172" t="s">
        <v>18</v>
      </c>
      <c r="B8" s="172"/>
      <c r="C8" s="172" t="s">
        <v>59</v>
      </c>
      <c r="D8" s="172" t="s">
        <v>60</v>
      </c>
      <c r="E8" s="43" t="s">
        <v>87</v>
      </c>
    </row>
    <row r="9" spans="1:5" s="46" customFormat="1" ht="32.25" customHeight="1" x14ac:dyDescent="0.25">
      <c r="A9" s="44" t="s">
        <v>21</v>
      </c>
      <c r="B9" s="44" t="s">
        <v>22</v>
      </c>
      <c r="C9" s="172"/>
      <c r="D9" s="172"/>
      <c r="E9" s="45" t="s">
        <v>61</v>
      </c>
    </row>
    <row r="10" spans="1:5" ht="29.25" customHeight="1" x14ac:dyDescent="0.25">
      <c r="A10" s="77"/>
      <c r="B10" s="78"/>
      <c r="C10" s="173" t="s">
        <v>74</v>
      </c>
      <c r="D10" s="174"/>
      <c r="E10" s="100">
        <f>+E12:E12</f>
        <v>16752</v>
      </c>
    </row>
    <row r="11" spans="1:5" ht="34.9" customHeight="1" x14ac:dyDescent="0.25">
      <c r="A11" s="47">
        <v>1192</v>
      </c>
      <c r="B11" s="47"/>
      <c r="C11" s="65" t="s">
        <v>45</v>
      </c>
      <c r="D11" s="47"/>
      <c r="E11" s="47"/>
    </row>
    <row r="12" spans="1:5" ht="55.9" customHeight="1" x14ac:dyDescent="0.25">
      <c r="A12" s="169"/>
      <c r="B12" s="34">
        <v>11002</v>
      </c>
      <c r="C12" s="80" t="s">
        <v>78</v>
      </c>
      <c r="D12" s="89" t="s">
        <v>74</v>
      </c>
      <c r="E12" s="101">
        <v>16752</v>
      </c>
    </row>
    <row r="13" spans="1:5" ht="61.9" customHeight="1" x14ac:dyDescent="0.25">
      <c r="A13" s="169"/>
      <c r="B13" s="47"/>
      <c r="C13" s="48"/>
      <c r="D13" s="85" t="s">
        <v>75</v>
      </c>
      <c r="E13" s="101">
        <v>16752</v>
      </c>
    </row>
  </sheetData>
  <mergeCells count="8">
    <mergeCell ref="A12:A13"/>
    <mergeCell ref="C2:E2"/>
    <mergeCell ref="C3:E3"/>
    <mergeCell ref="A5:E5"/>
    <mergeCell ref="A8:B8"/>
    <mergeCell ref="C8:C9"/>
    <mergeCell ref="D8:D9"/>
    <mergeCell ref="C10:D10"/>
  </mergeCells>
  <pageMargins left="0.27" right="0.16" top="0.75" bottom="0.75" header="0.3" footer="0.3"/>
  <pageSetup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opLeftCell="A4" workbookViewId="0">
      <selection activeCell="C11" sqref="C11"/>
    </sheetView>
  </sheetViews>
  <sheetFormatPr defaultColWidth="9.140625" defaultRowHeight="13.5" x14ac:dyDescent="0.25"/>
  <cols>
    <col min="1" max="1" width="4" style="1" customWidth="1"/>
    <col min="2" max="2" width="41.85546875" style="1" customWidth="1"/>
    <col min="3" max="3" width="62.140625" style="1" customWidth="1"/>
    <col min="4" max="4" width="31.5703125" style="1" customWidth="1"/>
    <col min="5" max="16384" width="9.140625" style="1"/>
  </cols>
  <sheetData>
    <row r="1" spans="1:5" ht="15" customHeight="1" x14ac:dyDescent="0.25">
      <c r="C1" s="114" t="s">
        <v>25</v>
      </c>
      <c r="D1" s="114"/>
      <c r="E1" s="114"/>
    </row>
    <row r="2" spans="1:5" x14ac:dyDescent="0.25">
      <c r="C2" s="114" t="s">
        <v>5</v>
      </c>
      <c r="D2" s="114"/>
      <c r="E2" s="114"/>
    </row>
    <row r="3" spans="1:5" x14ac:dyDescent="0.25">
      <c r="C3" s="114" t="s">
        <v>10</v>
      </c>
      <c r="D3" s="114"/>
      <c r="E3" s="114"/>
    </row>
    <row r="5" spans="1:5" ht="45" customHeight="1" x14ac:dyDescent="0.25">
      <c r="A5" s="176" t="s">
        <v>83</v>
      </c>
      <c r="B5" s="176"/>
      <c r="C5" s="176"/>
      <c r="D5" s="176"/>
    </row>
    <row r="6" spans="1:5" ht="17.25" x14ac:dyDescent="0.3">
      <c r="A6" s="177" t="s">
        <v>74</v>
      </c>
      <c r="B6" s="177"/>
      <c r="C6" s="177"/>
      <c r="D6" s="177"/>
    </row>
    <row r="7" spans="1:5" ht="12.75" customHeight="1" x14ac:dyDescent="0.3">
      <c r="A7" s="33"/>
      <c r="B7" s="33"/>
      <c r="C7" s="33"/>
      <c r="D7" s="33"/>
    </row>
    <row r="8" spans="1:5" ht="15" customHeight="1" x14ac:dyDescent="0.25">
      <c r="A8" s="178" t="s">
        <v>53</v>
      </c>
      <c r="B8" s="178"/>
      <c r="C8" s="178"/>
      <c r="D8" s="178"/>
    </row>
    <row r="10" spans="1:5" ht="14.25" x14ac:dyDescent="0.25">
      <c r="B10" s="13" t="s">
        <v>1</v>
      </c>
      <c r="C10" s="13" t="s">
        <v>2</v>
      </c>
    </row>
    <row r="11" spans="1:5" x14ac:dyDescent="0.25">
      <c r="B11" s="20">
        <v>1192</v>
      </c>
      <c r="C11" s="20" t="s">
        <v>45</v>
      </c>
    </row>
    <row r="12" spans="1:5" x14ac:dyDescent="0.25">
      <c r="B12" s="2"/>
    </row>
    <row r="13" spans="1:5" ht="14.25" x14ac:dyDescent="0.25">
      <c r="B13" s="4" t="s">
        <v>3</v>
      </c>
    </row>
    <row r="14" spans="1:5" x14ac:dyDescent="0.25">
      <c r="B14" s="2"/>
    </row>
    <row r="15" spans="1:5" ht="52.9" customHeight="1" x14ac:dyDescent="0.25">
      <c r="B15" s="5" t="s">
        <v>4</v>
      </c>
      <c r="C15" s="20">
        <v>1192</v>
      </c>
      <c r="D15" s="102" t="s">
        <v>43</v>
      </c>
    </row>
    <row r="16" spans="1:5" x14ac:dyDescent="0.25">
      <c r="B16" s="5" t="s">
        <v>6</v>
      </c>
      <c r="C16" s="20">
        <v>11017</v>
      </c>
      <c r="D16" s="14" t="s">
        <v>12</v>
      </c>
    </row>
    <row r="17" spans="2:7" x14ac:dyDescent="0.25">
      <c r="B17" s="6" t="s">
        <v>7</v>
      </c>
      <c r="C17" s="20" t="s">
        <v>48</v>
      </c>
      <c r="D17" s="11"/>
    </row>
    <row r="18" spans="2:7" x14ac:dyDescent="0.25">
      <c r="B18" s="6" t="s">
        <v>11</v>
      </c>
      <c r="C18" s="20" t="s">
        <v>48</v>
      </c>
      <c r="D18" s="11"/>
    </row>
    <row r="19" spans="2:7" x14ac:dyDescent="0.25">
      <c r="B19" s="6" t="s">
        <v>8</v>
      </c>
      <c r="C19" s="20" t="s">
        <v>16</v>
      </c>
      <c r="D19" s="11"/>
    </row>
    <row r="20" spans="2:7" ht="27" x14ac:dyDescent="0.25">
      <c r="B20" s="15" t="s">
        <v>13</v>
      </c>
      <c r="C20" s="20" t="s">
        <v>52</v>
      </c>
      <c r="D20" s="11"/>
    </row>
    <row r="21" spans="2:7" x14ac:dyDescent="0.25">
      <c r="B21" s="7"/>
      <c r="C21" s="36" t="s">
        <v>0</v>
      </c>
      <c r="D21" s="12"/>
    </row>
    <row r="22" spans="2:7" ht="30" customHeight="1" x14ac:dyDescent="0.25">
      <c r="B22" s="183" t="s">
        <v>9</v>
      </c>
      <c r="C22" s="184"/>
      <c r="D22" s="103">
        <v>-16752</v>
      </c>
    </row>
    <row r="23" spans="2:7" ht="30" customHeight="1" x14ac:dyDescent="0.25">
      <c r="B23" s="81"/>
      <c r="C23" s="81"/>
      <c r="D23" s="79"/>
    </row>
    <row r="24" spans="2:7" ht="17.25" x14ac:dyDescent="0.3">
      <c r="B24" s="177" t="s">
        <v>74</v>
      </c>
      <c r="C24" s="177"/>
      <c r="D24" s="177"/>
      <c r="E24" s="177"/>
    </row>
    <row r="26" spans="2:7" ht="14.25" x14ac:dyDescent="0.25">
      <c r="B26" s="13" t="s">
        <v>1</v>
      </c>
      <c r="C26" s="13" t="s">
        <v>2</v>
      </c>
    </row>
    <row r="27" spans="2:7" x14ac:dyDescent="0.25">
      <c r="B27" s="20">
        <v>1192</v>
      </c>
      <c r="C27" s="20" t="s">
        <v>45</v>
      </c>
    </row>
    <row r="28" spans="2:7" x14ac:dyDescent="0.25">
      <c r="B28" s="2"/>
    </row>
    <row r="29" spans="2:7" ht="14.25" x14ac:dyDescent="0.25">
      <c r="B29" s="4" t="s">
        <v>3</v>
      </c>
    </row>
    <row r="30" spans="2:7" x14ac:dyDescent="0.25">
      <c r="B30" s="2"/>
    </row>
    <row r="31" spans="2:7" ht="47.45" customHeight="1" x14ac:dyDescent="0.25">
      <c r="B31" s="30" t="s">
        <v>4</v>
      </c>
      <c r="C31" s="20">
        <v>1192</v>
      </c>
      <c r="D31" s="102" t="s">
        <v>44</v>
      </c>
      <c r="F31" s="84"/>
      <c r="G31" s="84"/>
    </row>
    <row r="32" spans="2:7" ht="34.5" customHeight="1" x14ac:dyDescent="0.25">
      <c r="B32" s="30" t="s">
        <v>6</v>
      </c>
      <c r="C32" s="34">
        <v>11002</v>
      </c>
      <c r="D32" s="14" t="s">
        <v>12</v>
      </c>
    </row>
    <row r="33" spans="2:7" ht="36.6" customHeight="1" x14ac:dyDescent="0.25">
      <c r="B33" s="30" t="s">
        <v>7</v>
      </c>
      <c r="C33" s="86" t="s">
        <v>79</v>
      </c>
      <c r="D33" s="11"/>
    </row>
    <row r="34" spans="2:7" ht="55.15" customHeight="1" x14ac:dyDescent="0.25">
      <c r="B34" s="50" t="s">
        <v>11</v>
      </c>
      <c r="C34" s="86" t="s">
        <v>80</v>
      </c>
      <c r="D34" s="11"/>
    </row>
    <row r="35" spans="2:7" ht="23.25" customHeight="1" x14ac:dyDescent="0.25">
      <c r="B35" s="51" t="s">
        <v>8</v>
      </c>
      <c r="C35" s="52" t="s">
        <v>16</v>
      </c>
      <c r="D35" s="11"/>
    </row>
    <row r="36" spans="2:7" ht="37.9" customHeight="1" x14ac:dyDescent="0.25">
      <c r="B36" s="29" t="s">
        <v>13</v>
      </c>
      <c r="C36" s="85" t="s">
        <v>75</v>
      </c>
      <c r="D36" s="11"/>
    </row>
    <row r="37" spans="2:7" ht="23.25" customHeight="1" x14ac:dyDescent="0.25">
      <c r="B37" s="181" t="s">
        <v>0</v>
      </c>
      <c r="C37" s="182"/>
      <c r="D37" s="12"/>
    </row>
    <row r="38" spans="2:7" ht="19.149999999999999" customHeight="1" x14ac:dyDescent="0.25">
      <c r="B38" s="185" t="s">
        <v>81</v>
      </c>
      <c r="C38" s="185"/>
      <c r="D38" s="27">
        <v>4</v>
      </c>
    </row>
    <row r="39" spans="2:7" ht="19.149999999999999" customHeight="1" x14ac:dyDescent="0.25">
      <c r="B39" s="179" t="s">
        <v>9</v>
      </c>
      <c r="C39" s="180"/>
      <c r="D39" s="104">
        <v>16752</v>
      </c>
    </row>
    <row r="46" spans="2:7" ht="72" customHeight="1" x14ac:dyDescent="0.25">
      <c r="F46" s="175"/>
      <c r="G46" s="175"/>
    </row>
    <row r="52" spans="2:4" ht="26.25" customHeight="1" x14ac:dyDescent="0.25"/>
    <row r="53" spans="2:4" ht="26.25" customHeight="1" x14ac:dyDescent="0.25"/>
    <row r="54" spans="2:4" ht="15" customHeight="1" x14ac:dyDescent="0.25"/>
    <row r="55" spans="2:4" x14ac:dyDescent="0.25">
      <c r="B55" s="25"/>
      <c r="C55" s="25"/>
      <c r="D55" s="25"/>
    </row>
    <row r="56" spans="2:4" ht="15" customHeight="1" x14ac:dyDescent="0.25">
      <c r="B56" s="23"/>
      <c r="C56" s="23"/>
      <c r="D56" s="28"/>
    </row>
    <row r="57" spans="2:4" x14ac:dyDescent="0.25">
      <c r="B57" s="2"/>
    </row>
  </sheetData>
  <mergeCells count="12">
    <mergeCell ref="C1:E1"/>
    <mergeCell ref="C2:E2"/>
    <mergeCell ref="C3:E3"/>
    <mergeCell ref="F46:G46"/>
    <mergeCell ref="A5:D5"/>
    <mergeCell ref="A6:D6"/>
    <mergeCell ref="A8:D8"/>
    <mergeCell ref="B39:C39"/>
    <mergeCell ref="B37:C37"/>
    <mergeCell ref="B24:E24"/>
    <mergeCell ref="B22:C22"/>
    <mergeCell ref="B38:C38"/>
  </mergeCells>
  <pageMargins left="0" right="0" top="0" bottom="0" header="0.3" footer="0.3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opLeftCell="A28" workbookViewId="0">
      <selection activeCell="J34" sqref="J34"/>
    </sheetView>
  </sheetViews>
  <sheetFormatPr defaultColWidth="9.140625" defaultRowHeight="13.5" x14ac:dyDescent="0.25"/>
  <cols>
    <col min="1" max="1" width="4" style="1" customWidth="1"/>
    <col min="2" max="2" width="41.85546875" style="1" customWidth="1"/>
    <col min="3" max="3" width="62.140625" style="1" customWidth="1"/>
    <col min="4" max="4" width="23.28515625" style="1" customWidth="1"/>
    <col min="5" max="5" width="11.42578125" style="1" customWidth="1"/>
    <col min="6" max="16384" width="9.140625" style="1"/>
  </cols>
  <sheetData>
    <row r="1" spans="1:6" ht="15" customHeight="1" x14ac:dyDescent="0.25">
      <c r="C1" s="114" t="s">
        <v>57</v>
      </c>
      <c r="D1" s="114"/>
      <c r="E1" s="114"/>
    </row>
    <row r="2" spans="1:6" x14ac:dyDescent="0.25">
      <c r="C2" s="114" t="s">
        <v>5</v>
      </c>
      <c r="D2" s="114"/>
      <c r="E2" s="114"/>
    </row>
    <row r="3" spans="1:6" x14ac:dyDescent="0.25">
      <c r="C3" s="114" t="s">
        <v>10</v>
      </c>
      <c r="D3" s="114"/>
      <c r="E3" s="114"/>
    </row>
    <row r="6" spans="1:6" ht="50.45" customHeight="1" x14ac:dyDescent="0.3">
      <c r="A6" s="113" t="s">
        <v>82</v>
      </c>
      <c r="B6" s="113"/>
      <c r="C6" s="113"/>
      <c r="D6" s="113"/>
      <c r="E6" s="113"/>
    </row>
    <row r="8" spans="1:6" ht="17.25" x14ac:dyDescent="0.3">
      <c r="B8" s="187" t="s">
        <v>41</v>
      </c>
      <c r="C8" s="187"/>
      <c r="D8" s="187"/>
    </row>
    <row r="9" spans="1:6" x14ac:dyDescent="0.25">
      <c r="B9" s="25"/>
      <c r="C9" s="25"/>
      <c r="D9" s="25"/>
    </row>
    <row r="10" spans="1:6" ht="14.25" x14ac:dyDescent="0.25">
      <c r="B10" s="26" t="s">
        <v>14</v>
      </c>
      <c r="C10" s="25"/>
      <c r="D10" s="25"/>
      <c r="E10" s="95"/>
      <c r="F10" s="95"/>
    </row>
    <row r="11" spans="1:6" x14ac:dyDescent="0.25">
      <c r="E11" s="95"/>
      <c r="F11" s="95"/>
    </row>
    <row r="12" spans="1:6" ht="14.25" x14ac:dyDescent="0.25">
      <c r="B12" s="13" t="s">
        <v>1</v>
      </c>
      <c r="C12" s="13" t="s">
        <v>2</v>
      </c>
      <c r="E12" s="95"/>
      <c r="F12" s="95"/>
    </row>
    <row r="13" spans="1:6" x14ac:dyDescent="0.25">
      <c r="B13" s="20">
        <v>1192</v>
      </c>
      <c r="C13" s="20" t="s">
        <v>45</v>
      </c>
      <c r="E13" s="95"/>
      <c r="F13" s="95"/>
    </row>
    <row r="14" spans="1:6" x14ac:dyDescent="0.25">
      <c r="B14" s="2"/>
      <c r="E14" s="95"/>
      <c r="F14" s="95"/>
    </row>
    <row r="15" spans="1:6" ht="14.25" x14ac:dyDescent="0.25">
      <c r="B15" s="4" t="s">
        <v>3</v>
      </c>
      <c r="E15" s="95"/>
      <c r="F15" s="95"/>
    </row>
    <row r="16" spans="1:6" x14ac:dyDescent="0.25">
      <c r="B16" s="2"/>
      <c r="E16" s="95"/>
      <c r="F16" s="95"/>
    </row>
    <row r="17" spans="1:7" ht="84.6" customHeight="1" x14ac:dyDescent="0.25">
      <c r="B17" s="5" t="s">
        <v>4</v>
      </c>
      <c r="C17" s="20">
        <v>1192</v>
      </c>
      <c r="D17" s="91" t="s">
        <v>43</v>
      </c>
      <c r="E17" s="96"/>
      <c r="F17" s="92"/>
      <c r="G17" s="84"/>
    </row>
    <row r="18" spans="1:7" x14ac:dyDescent="0.25">
      <c r="B18" s="5" t="s">
        <v>6</v>
      </c>
      <c r="C18" s="20">
        <v>11017</v>
      </c>
      <c r="D18" s="105" t="s">
        <v>12</v>
      </c>
      <c r="E18" s="95"/>
      <c r="F18" s="95"/>
    </row>
    <row r="19" spans="1:7" ht="15" customHeight="1" x14ac:dyDescent="0.25">
      <c r="B19" s="6" t="s">
        <v>7</v>
      </c>
      <c r="C19" s="20" t="s">
        <v>48</v>
      </c>
      <c r="D19" s="188">
        <v>-16752</v>
      </c>
      <c r="E19" s="95"/>
      <c r="F19" s="95"/>
    </row>
    <row r="20" spans="1:7" x14ac:dyDescent="0.25">
      <c r="B20" s="6" t="s">
        <v>11</v>
      </c>
      <c r="C20" s="20" t="s">
        <v>48</v>
      </c>
      <c r="D20" s="189"/>
      <c r="E20" s="95"/>
      <c r="F20" s="95"/>
    </row>
    <row r="21" spans="1:7" x14ac:dyDescent="0.25">
      <c r="B21" s="6" t="s">
        <v>8</v>
      </c>
      <c r="C21" s="20" t="s">
        <v>16</v>
      </c>
      <c r="D21" s="189"/>
    </row>
    <row r="22" spans="1:7" ht="27" x14ac:dyDescent="0.25">
      <c r="B22" s="15" t="s">
        <v>13</v>
      </c>
      <c r="C22" s="20" t="s">
        <v>52</v>
      </c>
      <c r="D22" s="189"/>
    </row>
    <row r="23" spans="1:7" x14ac:dyDescent="0.25">
      <c r="B23" s="7"/>
      <c r="C23" s="8" t="s">
        <v>0</v>
      </c>
      <c r="D23" s="189"/>
    </row>
    <row r="24" spans="1:7" ht="15" customHeight="1" x14ac:dyDescent="0.25">
      <c r="B24" s="9" t="s">
        <v>9</v>
      </c>
      <c r="C24" s="10"/>
      <c r="D24" s="107"/>
    </row>
    <row r="25" spans="1:7" ht="15" customHeight="1" x14ac:dyDescent="0.25">
      <c r="B25" s="23"/>
      <c r="C25" s="23"/>
      <c r="D25" s="79"/>
    </row>
    <row r="26" spans="1:7" ht="15" customHeight="1" x14ac:dyDescent="0.25">
      <c r="B26" s="83"/>
      <c r="C26" s="83"/>
      <c r="D26" s="79"/>
    </row>
    <row r="27" spans="1:7" ht="45" customHeight="1" x14ac:dyDescent="0.3">
      <c r="A27" s="113" t="s">
        <v>54</v>
      </c>
      <c r="B27" s="113"/>
      <c r="C27" s="113"/>
      <c r="D27" s="113"/>
    </row>
    <row r="29" spans="1:7" ht="17.25" x14ac:dyDescent="0.3">
      <c r="B29" s="177" t="s">
        <v>74</v>
      </c>
      <c r="C29" s="177"/>
      <c r="D29" s="177"/>
      <c r="E29" s="177"/>
    </row>
    <row r="31" spans="1:7" ht="14.25" x14ac:dyDescent="0.25">
      <c r="B31" s="3" t="s">
        <v>14</v>
      </c>
    </row>
    <row r="34" spans="2:7" ht="14.25" x14ac:dyDescent="0.25">
      <c r="B34" s="13" t="s">
        <v>1</v>
      </c>
      <c r="C34" s="13" t="s">
        <v>2</v>
      </c>
    </row>
    <row r="35" spans="2:7" x14ac:dyDescent="0.25">
      <c r="B35" s="20">
        <v>1192</v>
      </c>
      <c r="C35" s="20" t="s">
        <v>45</v>
      </c>
    </row>
    <row r="36" spans="2:7" x14ac:dyDescent="0.25">
      <c r="B36" s="2"/>
    </row>
    <row r="37" spans="2:7" ht="14.25" x14ac:dyDescent="0.25">
      <c r="B37" s="4" t="s">
        <v>3</v>
      </c>
    </row>
    <row r="38" spans="2:7" x14ac:dyDescent="0.25">
      <c r="B38" s="2"/>
    </row>
    <row r="39" spans="2:7" ht="78" customHeight="1" x14ac:dyDescent="0.25">
      <c r="B39" s="5" t="s">
        <v>4</v>
      </c>
      <c r="C39" s="38">
        <v>1192</v>
      </c>
      <c r="D39" s="91" t="s">
        <v>44</v>
      </c>
      <c r="F39" s="84"/>
      <c r="G39" s="84"/>
    </row>
    <row r="40" spans="2:7" x14ac:dyDescent="0.25">
      <c r="B40" s="5" t="s">
        <v>6</v>
      </c>
      <c r="C40" s="34">
        <v>11002</v>
      </c>
      <c r="D40" s="14" t="s">
        <v>12</v>
      </c>
    </row>
    <row r="41" spans="2:7" ht="31.5" customHeight="1" x14ac:dyDescent="0.25">
      <c r="B41" s="6" t="s">
        <v>7</v>
      </c>
      <c r="C41" s="55" t="s">
        <v>79</v>
      </c>
      <c r="D41" s="11"/>
    </row>
    <row r="42" spans="2:7" ht="48" customHeight="1" x14ac:dyDescent="0.25">
      <c r="B42" s="53" t="s">
        <v>11</v>
      </c>
      <c r="C42" s="55" t="s">
        <v>80</v>
      </c>
      <c r="D42" s="11"/>
    </row>
    <row r="43" spans="2:7" x14ac:dyDescent="0.25">
      <c r="B43" s="54" t="s">
        <v>8</v>
      </c>
      <c r="C43" s="55" t="s">
        <v>16</v>
      </c>
      <c r="D43" s="11"/>
    </row>
    <row r="44" spans="2:7" ht="37.15" customHeight="1" x14ac:dyDescent="0.25">
      <c r="B44" s="15" t="s">
        <v>13</v>
      </c>
      <c r="C44" s="85" t="s">
        <v>75</v>
      </c>
      <c r="D44" s="11"/>
    </row>
    <row r="45" spans="2:7" ht="21" customHeight="1" x14ac:dyDescent="0.25">
      <c r="B45" s="7"/>
      <c r="C45" s="37" t="s">
        <v>0</v>
      </c>
      <c r="D45" s="12"/>
    </row>
    <row r="46" spans="2:7" ht="27.75" customHeight="1" x14ac:dyDescent="0.25">
      <c r="B46" s="186" t="s">
        <v>81</v>
      </c>
      <c r="C46" s="186"/>
      <c r="D46" s="27">
        <v>4</v>
      </c>
    </row>
    <row r="47" spans="2:7" ht="19.899999999999999" customHeight="1" x14ac:dyDescent="0.25">
      <c r="B47" s="179" t="s">
        <v>9</v>
      </c>
      <c r="C47" s="180"/>
      <c r="D47" s="106">
        <v>16752</v>
      </c>
    </row>
  </sheetData>
  <mergeCells count="10">
    <mergeCell ref="C1:E1"/>
    <mergeCell ref="C2:E2"/>
    <mergeCell ref="C3:E3"/>
    <mergeCell ref="B46:C46"/>
    <mergeCell ref="B47:C47"/>
    <mergeCell ref="B29:E29"/>
    <mergeCell ref="B8:D8"/>
    <mergeCell ref="A27:D27"/>
    <mergeCell ref="A6:E6"/>
    <mergeCell ref="D19:D23"/>
  </mergeCells>
  <pageMargins left="0.7" right="0.7" top="0.32" bottom="0.3" header="0.23" footer="0.16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havelvac1</vt:lpstr>
      <vt:lpstr>havelvac2</vt:lpstr>
      <vt:lpstr>havelvac3</vt:lpstr>
      <vt:lpstr>havelvac4</vt:lpstr>
      <vt:lpstr>havelvac5</vt:lpstr>
      <vt:lpstr>havelvac1!Print_Area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https://mul2.gov.am/tasks/168080/oneclick/havelvac-VOAK.xlsx?token=118a2c1ecb19f75ea8cf5b2cdcb7b971</cp:keywords>
  <cp:lastModifiedBy>Arpine Martirosyan</cp:lastModifiedBy>
  <cp:lastPrinted>2019-11-28T12:09:39Z</cp:lastPrinted>
  <dcterms:modified xsi:type="dcterms:W3CDTF">2019-12-10T06:59:08Z</dcterms:modified>
</cp:coreProperties>
</file>