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1.ԼԱԼԱ ԱՆԱՆԻԿՅԱՆ\Gumri_nor\"/>
    </mc:Choice>
  </mc:AlternateContent>
  <bookViews>
    <workbookView xWindow="0" yWindow="0" windowWidth="28800" windowHeight="11955" activeTab="5"/>
  </bookViews>
  <sheets>
    <sheet name="1" sheetId="25" r:id="rId1"/>
    <sheet name="2" sheetId="24" r:id="rId2"/>
    <sheet name="3" sheetId="14" r:id="rId3"/>
    <sheet name="4" sheetId="5" r:id="rId4"/>
    <sheet name="5" sheetId="7" r:id="rId5"/>
    <sheet name="6" sheetId="18" r:id="rId6"/>
    <sheet name="7" sheetId="21" r:id="rId7"/>
    <sheet name="8" sheetId="23" r:id="rId8"/>
  </sheets>
  <definedNames>
    <definedName name="_xlnm.Print_Area" localSheetId="0">'1'!#REF!</definedName>
    <definedName name="_xlnm.Print_Area" localSheetId="1">'2'!#REF!</definedName>
    <definedName name="_xlnm.Print_Area" localSheetId="2">'3'!$A$1:$D$32</definedName>
    <definedName name="_xlnm.Print_Area" localSheetId="7">'8'!$A$1:$G$6</definedName>
  </definedNames>
  <calcPr calcId="152511"/>
</workbook>
</file>

<file path=xl/calcChain.xml><?xml version="1.0" encoding="utf-8"?>
<calcChain xmlns="http://schemas.openxmlformats.org/spreadsheetml/2006/main">
  <c r="D21" i="21" l="1"/>
  <c r="E19" i="18"/>
  <c r="C28" i="7"/>
  <c r="C72" i="7"/>
  <c r="G29" i="5"/>
  <c r="C10" i="25"/>
  <c r="C11" i="25"/>
  <c r="D12" i="14"/>
  <c r="D20" i="14"/>
  <c r="B11" i="24"/>
  <c r="G15" i="23" l="1"/>
  <c r="D19" i="18" l="1"/>
  <c r="E17" i="18" l="1"/>
  <c r="G28" i="5"/>
  <c r="G27" i="5" s="1"/>
  <c r="G26" i="5" s="1"/>
  <c r="G25" i="5" s="1"/>
  <c r="G23" i="5" s="1"/>
  <c r="G21" i="5" s="1"/>
  <c r="G19" i="5" s="1"/>
  <c r="G17" i="5" s="1"/>
  <c r="G15" i="5" s="1"/>
  <c r="G13" i="5" s="1"/>
  <c r="G11" i="5" s="1"/>
  <c r="E15" i="18" l="1"/>
  <c r="E13" i="18" s="1"/>
  <c r="D17" i="18"/>
  <c r="D19" i="21"/>
  <c r="D17" i="21" s="1"/>
  <c r="D15" i="18" l="1"/>
  <c r="B9" i="24"/>
  <c r="C12" i="25" l="1"/>
  <c r="D28" i="21"/>
  <c r="D25" i="21"/>
  <c r="H15" i="18"/>
  <c r="D21" i="18"/>
  <c r="D24" i="18"/>
  <c r="G54" i="5" l="1"/>
  <c r="G53" i="5" l="1"/>
  <c r="G52" i="5" s="1"/>
  <c r="G50" i="5" s="1"/>
  <c r="G48" i="5" s="1"/>
  <c r="G46" i="5"/>
  <c r="G45" i="5"/>
  <c r="G44" i="5" s="1"/>
  <c r="G43" i="5" s="1"/>
  <c r="G41" i="5" s="1"/>
  <c r="G39" i="5" s="1"/>
  <c r="D20" i="18" l="1"/>
  <c r="D13" i="18" s="1"/>
  <c r="H13" i="18"/>
  <c r="G37" i="5" l="1"/>
  <c r="G36" i="5" s="1"/>
  <c r="G35" i="5" s="1"/>
  <c r="G34" i="5" s="1"/>
  <c r="G32" i="5" s="1"/>
  <c r="G30" i="5" s="1"/>
  <c r="D22" i="21" l="1"/>
  <c r="D15" i="21" l="1"/>
  <c r="D11" i="14"/>
</calcChain>
</file>

<file path=xl/sharedStrings.xml><?xml version="1.0" encoding="utf-8"?>
<sst xmlns="http://schemas.openxmlformats.org/spreadsheetml/2006/main" count="390" uniqueCount="169">
  <si>
    <t>Ծրագրային դասիչը</t>
  </si>
  <si>
    <t>ՀՀ պետական եկամուտների կոմիտե</t>
  </si>
  <si>
    <t>Հարկային և մաքսային ծառայություններ</t>
  </si>
  <si>
    <t>Տարի</t>
  </si>
  <si>
    <t>ԸՆԴԱՄԵՆԸ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</si>
  <si>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</si>
  <si>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</si>
  <si>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</si>
  <si>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</si>
  <si>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</si>
  <si>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</si>
  <si>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</si>
  <si>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</si>
  <si>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</si>
  <si>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</si>
  <si>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</si>
  <si>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</si>
  <si>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</si>
  <si>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</si>
  <si>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 xml:space="preserve">ՀՀ կառավարության 2019 թվականի </t>
  </si>
  <si>
    <t>___________  ___-ի N _______     որոշման</t>
  </si>
  <si>
    <t>Հավելված N 3</t>
  </si>
  <si>
    <t>Ծրագրի միջոցառումներ</t>
  </si>
  <si>
    <t>այդ թվում՝ ըստ կատարողների</t>
  </si>
  <si>
    <t>Ծրագրի անվանումը՝</t>
  </si>
  <si>
    <t>Շրագրային դասիչը</t>
  </si>
  <si>
    <t>Բյուջետային հատկացումների գլխավոր կարգադրիչների,  ծրագրերի և միջոցառումների անվանումները</t>
  </si>
  <si>
    <t xml:space="preserve">Տարի </t>
  </si>
  <si>
    <t>Ծրագրի նպատակը՝</t>
  </si>
  <si>
    <t>Վերջնական արդյունքի նկարագրությունը՝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</si>
  <si>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</si>
  <si>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ՄԱՍ 1. ՊԵՏԱԿԱՆ ՄԱՐՄՆԻ ԳԾՈՎ ԱՐԴՅՈՒՆՔԱՅԻՆ (ԿԱՏԱՐՈՂԱԿԱՆ) ՑՈՒՑԱՆԻՇՆԵՐԸ</t>
  </si>
  <si>
    <t>Հավելված N 5</t>
  </si>
  <si>
    <t>Ընդամենը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</si>
  <si>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</si>
  <si>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այդ թվում՝ բյուջետային ծախսերի տնտեսագիտական դասակարգման հոդվածների</t>
  </si>
  <si>
    <t>ԸՆԴԱՄԵՆԸ ԾԱԽՍԵՐ</t>
  </si>
  <si>
    <t>ՈՉ ՖԻՆԱՆՍԱԿԱՆ ԱԿՏԻՎՆԵՐԻ ԳԾՈՎ ԾԱԽՍԵՐ</t>
  </si>
  <si>
    <t>ՀԻՄՆԱԿԱՆ ՄԻՋՈՑՆԵՐ</t>
  </si>
  <si>
    <t>Պետական մարմինների կողմից օգտագործվող ոչ ֆինանսական ակտիվների հետ գործառնություններ</t>
  </si>
  <si>
    <t>Միջոցառման վրա կատարվող ծախսը (հազար դրամ)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</si>
  <si>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</si>
  <si>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</si>
  <si>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</si>
  <si>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</si>
  <si>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</si>
  <si>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</si>
  <si>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</si>
  <si>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</si>
  <si>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>Հավելված N 6</t>
  </si>
  <si>
    <t>այդ թվում ըստ կատարողների՝</t>
  </si>
  <si>
    <t>ՀՀ կառավարության 2019  թվականի</t>
  </si>
  <si>
    <t>(հազ. դրամ)</t>
  </si>
  <si>
    <t>միջոցառումը</t>
  </si>
  <si>
    <t>ծրագիրը</t>
  </si>
  <si>
    <t>Արդյունավետ հարկային և մաքսային հսկողության իրականացում, պետական բյուջեի եկամուտների ապահովում</t>
  </si>
  <si>
    <t>Միջոցառման նկարագրությունը</t>
  </si>
  <si>
    <t>Գործառնական դասիչը</t>
  </si>
  <si>
    <t>բաժինը</t>
  </si>
  <si>
    <t>խումբը</t>
  </si>
  <si>
    <t>դասը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</si>
  <si>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</si>
  <si>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</si>
  <si>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</si>
  <si>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</si>
  <si>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</si>
  <si>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տարի </t>
  </si>
  <si>
    <t>ՀՀ ՊԵԿ-ի տեխնիկական հագեցվածության բավարարում</t>
  </si>
  <si>
    <t>Հարկային և մաքսային ծառայությունների անհրաժեշտ նյութատեխնիկական բազայով ապահովում</t>
  </si>
  <si>
    <t xml:space="preserve"> --------------------ի  N --------- Ն  որոշման</t>
  </si>
  <si>
    <t>Ցուցանիշների փոփոխությունը (ավելացումները նշված են դրական նշանով, իսկ նվազեցումները՝ փակագծերում)</t>
  </si>
  <si>
    <t>ՀՀ ՊԵԿ-ի շենքային պայմաններով ապահովում</t>
  </si>
  <si>
    <t>ՄԵՔԵՆԱՆԵՐ ԵՎ ՍԱՐՔԱՎՈՐՈՒՄՆԵՐ</t>
  </si>
  <si>
    <t xml:space="preserve"> - Վարչական սարքավորումներ</t>
  </si>
  <si>
    <t xml:space="preserve"> - Շենքերի և շինությունների ձեռքբերում</t>
  </si>
  <si>
    <t>ՉԱՐՏԱԴՐՎԱԾ ԱԿՏԻՎՆԵՐ</t>
  </si>
  <si>
    <t xml:space="preserve"> - Հող</t>
  </si>
  <si>
    <t>ՇԵՆՔԵՐ ԵՎ ՇԻՆՈՒԹՅՈՒՆՆԵՐ</t>
  </si>
  <si>
    <t>Տվյլա բյուջետային տարվան նախորդող բյուջետային երեք տարւների ընթացքում հարկային և մաքսային ծառայությունների համար անհրաժեշտ նյութատեխնիկական բազայով ապահովովման վրա փաստացի կատարված ծախսերի գումարային մեծությունը, հազ. դրամ</t>
  </si>
  <si>
    <t>Ձեքբերվող շենքի քանակը, հատ</t>
  </si>
  <si>
    <t>Ձեքբերվող շենքի մակերեսը, քմ</t>
  </si>
  <si>
    <t>Ձեքբերվող հողատարածքի մակերեսը, քմ</t>
  </si>
  <si>
    <t>այդ թվում՝ ըստ ուղղությունների</t>
  </si>
  <si>
    <t>Հավելված N 1</t>
  </si>
  <si>
    <t>ՀՀ պետական եկամուտների կոմիտեի համար շենքի ձեռքբերում</t>
  </si>
  <si>
    <t>Ք.Գյումրի, Թբիլիսյան խճուղի 2/16</t>
  </si>
  <si>
    <t>ՀՀ կառավարության 2019 թվականի</t>
  </si>
  <si>
    <t xml:space="preserve"> ______________N______-Ն որոշման </t>
  </si>
  <si>
    <t xml:space="preserve">«ՀԱՅԱՍՏԱՆԻ ՀԱՆՐԱՊԵՏՈՒԹՅԱՆ 2019 ԹՎԱԿԱՆԻ ՊԵՏԱԿԱՆ ԲՅՈՒՋԵԻ ՄԱՍԻՆ»  ՀԱՅԱՍՏԱՆԻ ՀԱՆՐԱՊԵՏՈՒԹՅԱՆ ՕՐԵՆՔԻ 2-ՐԴ ՀՈԴՎԱԾԻ ԱՂՅՈՒՍԱԿՈՒՄ ԿԱՏԱՐՎՈՂ ՓՈՓՈԽՈՒԹՅՈՒՆՆԵՐԸ </t>
  </si>
  <si>
    <t>հազար դրամներով</t>
  </si>
  <si>
    <t xml:space="preserve"> Ցուցանիշների փոփոխություն                                                         (գումարների  ավելացումը ներկայացված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</si>
  <si>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</si>
  <si>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</si>
  <si>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</si>
  <si>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 Հավելված N 2</t>
  </si>
  <si>
    <t xml:space="preserve"> ______________N______-Ն որոշման</t>
  </si>
  <si>
    <t xml:space="preserve">«ՀԱՅԱՍՏԱՆԻ ՀԱՆՐԱՊԵՏՈՒԹՅԱՆ 2019 ԹՎԱԿԱՆԻ ՊԵՏԱԿԱՆ ԲՅՈՒՋԵԻ ՄԱՍԻՆ»  ՀԱՅԱՍՏԱՆԻ  ՀԱՆՐԱՊԵՏՈՒԹՅԱՆ  ՕՐԵՆՔԻ  6-ՐԴ  ՀՈԴՎԱԾԻ ԱՂՅՈՒՍԱԿՈՒՄ ԵՎ ՀԱՅԱՍՏԱՆԻ ՀԱՆՐԱՊԵՏՈՒԹՅԱՆ ԿԱՌԱՎԱՐՈՒԹՅԱՆ 
2018 ԹՎԱԿԱՆԻ ԴԵԿՏԵՄԲԵՐԻ 27-Ի  N 1515-Ն ՈՐՈՇՄԱՆ N 2 ՀԱՎԵԼՎԱԾՈՒՄ ԿԱՏԱՐՎՈՂ ՓՈՓՈԽՈՒԹՅՈՒՆՆԵՐԸ </t>
  </si>
  <si>
    <t>Եկամտատեսակ</t>
  </si>
  <si>
    <t>Ցուցանիշների փոփոխությունը (գումարների ավելացումը նշված է դրական նշանով)</t>
  </si>
  <si>
    <t>Ընդամենը,</t>
  </si>
  <si>
    <t>Հարկային եկամուտներ և պետական տուրքեր</t>
  </si>
  <si>
    <t>Հավելված N4</t>
  </si>
  <si>
    <t>Հավելված N 7</t>
  </si>
  <si>
    <t>Հավելված N 8</t>
  </si>
  <si>
    <t>ՀՀ պետական եկամուտների կոմիտեի շենքային ապահովվածության բարելավում</t>
  </si>
  <si>
    <t>Միջոցառման նկարագրությունը՝</t>
  </si>
  <si>
    <t>ՀՀ պետական եկամուտների կոմիտեի նոր շենքերի և շինությունների շինարարություն</t>
  </si>
  <si>
    <t>Միջոցառման տեսակը</t>
  </si>
  <si>
    <t xml:space="preserve">Պետական մարմինների կողմից օգտագործվող ոչ ֆինանսական ակտիվների հետ գործառնություններ </t>
  </si>
  <si>
    <t xml:space="preserve"> - Շենքերի և շինությունների շինարարություն</t>
  </si>
  <si>
    <t xml:space="preserve"> Տարի </t>
  </si>
  <si>
    <t>ՀՀ պետական եկամուտների կոմիտեի նոր շենքերի և շինությունների շինարարություն, նախագծային աշխատանքների ձեռքբերում</t>
  </si>
  <si>
    <t>Շինարարական օբյեկտների թիվ, հատ</t>
  </si>
  <si>
    <t>Կառուցվող շենքերի և շինությունների ընդհանուր մակերես, քմ</t>
  </si>
  <si>
    <t>Բյուջետային տարում կառուցապատման մակերես, քմ</t>
  </si>
  <si>
    <t>Շինարարական աշխատանքների ավարտվածության աստիճանը, տոկոս</t>
  </si>
  <si>
    <t>ՀՀ ՊԵԿ Հյուսիսային մաքսատուն-վարչության ավտոմաքսատան կառուցման աշխատանքներ</t>
  </si>
  <si>
    <t>ՀՀ ՊԵԿ շենքային տարածքի ընդլայնում</t>
  </si>
  <si>
    <t>Շենքային տարածքի ընդլայնման համար հողի ձեռքբերում</t>
  </si>
  <si>
    <t>Ձեքբերվող շենքի և շինության քանակը, հատ</t>
  </si>
  <si>
    <t>Ձեքբերվող շենքի և շինության մակերեսը, քմ</t>
  </si>
  <si>
    <t>«ՀԱՅԱՍՏԱՆԻ ՀԱՆՐԱՊԵՏՈՒԹՅԱՆ 2019 ԹՎԱԿԱՆԻ ՊԵՏԱԿԱՆ ԲՅՈՒՋԵԻ ՄԱՍԻՆ» ՀԱՅԱՍՏԱՆԻ ՀԱՆՐԱՊԵՏՈՒԹՅԱՆ ՕՐԵՆՔԻ N 1 ՀԱՎԵԼՎԱԾԻ  N 2 ԱՂՅՈՒՍԱԿՈՒՄ ԵՎ ՀԱՅԱՍՏԱՆԻ ՀԱՆՐԱՊԵՏՈՒԹՅԱՆ ԿԱՌԱՎԱՐՈՒԹՅԱՆ 2018 ԹՎԱԿԱՆԻ ԴԵԿՏԵՄԲԵՐԻ 27-Ի N 1515-Ն ՈՐՈՇՄԱՆ N 5 ՀԱՎԵԼՎԱԾԻ N  1 ԱՂՅՈՒՍԱԿՈՒՄ  ԿԱՏԱՐՎՈՂ ՎԵՐԱԲԱՇԽՈՒՄՆԵՐԸ ԵՎ ՓՈՓՈԽՈՒԹՅՈՒՆՆԵՐԸ</t>
  </si>
  <si>
    <t>ՀԱՅԱՍՏԱՆԻ ՀԱՆՐԱՊԵՏՈՒԹՅԱՆ ԿԱՌԱՎԱՐՈՒԹՅԱՆ 2018 ԹՎԱԿԱՆԻ ԴԵԿՏԵՄԲԵՐԻ 27-Ի N 1515-Ն ՈՐՈՇՄԱՆ NN 3 ԵՎ 4 ՀԱՎԵԼՎԱԾՆԵՐՈՒՄ ԿԱՏԱՐՎՈՂ ՎԵՐԱԲԱՇԽՈՒՄՆԵՐԸ ԵՎ ՓՈՓՈԽՈՒԹՅՈՒՆՆԵՐԸ</t>
  </si>
  <si>
    <t>«ՀԱՅԱՍՏԱՆԻ ՀԱՆՐԱՊԵՏՈՒԹՅԱՆ 2019 ԹՎԱԿԱՆԻ ՊԵՏԱԿԱՆ ԲՅՈՒՋԵԻ ՄԱՍԻՆ» ՀԱՅԱՍՏԱՆԻ ՀԱՆՐԱՊԵՏՈՒԹՅԱՆ ՕՐԵՆՔԻ N1 ՀԱՎԵԼՎԱԾԻ  N 3 ԱՂՅՈՒՍԱԿՈՒՄ  ԿԱՏԱՐՎՈՂ ՎԵՐԱԲԱՇԽՈՒՄՆԵՐԸ ԵՎ ՓՈՓՈԽՈՒԹՅՈՒՆՆԵՐԸ</t>
  </si>
  <si>
    <t>«ՀԱՅԱՍՏԱՆԻ ՀԱՆՐԱՊԵՏՈՒԹՅԱՆ 2019 ԹՎԱԿԱՆԻ ՊԵՏԱԿԱՆ ԲՅՈՒՋԵԻ ՄԱՍԻՆ» ՀԱՅԱՍՏԱՆԻ ՀԱՆՐԱՊԵՏՈՒԹՅԱՆ ՕՐԵՆՔԻ N1 ՀԱՎԵԼՎԱԾԻ  N 2 ԱՂՅՈՒՍԱԿՈՒՄ ԵՎ ՀԱՅԱՍՏԱՆԻ ՀԱՆՐԱՊԵՏՈՒԹՅԱՆ ԿԱՌԱՎԱՐՈՒԹՅԱՆ 2018 ԹՎԱԿԱՆԻ ԴԵԿՏԵՄԲԵՐԻ 27-Ի N 1515-Ն ՈՐՈՇՄԱՆ N 5 ՀԱՎԵԼՎԱԾԻ N 2 ԱՂՅՈՒՍԱԿՈՒՄ  ԿԱՏԱՐՎՈՂ ՎԵՐԱԲԱՇԽՈՒՄՆԵՐԸ ԵՎ ՓՈՓՈԽՈՒԹՅՈՒՆՆԵՐԸ</t>
  </si>
  <si>
    <t>Գնման առարկայի</t>
  </si>
  <si>
    <t xml:space="preserve">Ցուցանիշների փոփոխությունը (ավելացումները նշված են դրական նշանով) 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</si>
  <si>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</si>
  <si>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</si>
  <si>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</si>
  <si>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</si>
  <si>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</si>
  <si>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</si>
  <si>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դրամով)</t>
  </si>
  <si>
    <t xml:space="preserve"> ՀՀ պետական եկամուտների կոմիտե</t>
  </si>
  <si>
    <t>Բաժին N 01</t>
  </si>
  <si>
    <t>Խումբ N 01</t>
  </si>
  <si>
    <t>Դաս N 02</t>
  </si>
  <si>
    <t>Ֆինանսական և հարկաբյուջետային հարաբերություններ</t>
  </si>
  <si>
    <t xml:space="preserve"> 1023 31002        </t>
  </si>
  <si>
    <t>ՀՀ պետական եկամուտների կոմիտեի տեխնիկական հագեցվածության բավարարում</t>
  </si>
  <si>
    <t>ՄԱՍ I. ԱՊՐԱՆՔՆԵՐ</t>
  </si>
  <si>
    <t>Վարչական սարքավորումներ</t>
  </si>
  <si>
    <t>ԳՀ</t>
  </si>
  <si>
    <t>քանակ</t>
  </si>
  <si>
    <t xml:space="preserve">1023 31003  </t>
  </si>
  <si>
    <t xml:space="preserve"> ՀՀ պետական եկամուտների կոմիտեի շենքային ապահովվածության բարելավում</t>
  </si>
  <si>
    <t>ՄԱՍ II. ԱՇԽԱՏԱՆՔՆԵՐ</t>
  </si>
  <si>
    <t>45451700-5</t>
  </si>
  <si>
    <t>վերակառուցման աշխատանքներ</t>
  </si>
  <si>
    <t>ՀՄԱ</t>
  </si>
  <si>
    <t>դրամ</t>
  </si>
  <si>
    <t xml:space="preserve"> 1023 31003</t>
  </si>
  <si>
    <t>ՄԱՍ III. ԾԱՌԱՅՈՒԹՅՈՒՆՆԵՐ</t>
  </si>
  <si>
    <t>71351540-7</t>
  </si>
  <si>
    <t>տեխնիկական հսկողության ծառայություններ</t>
  </si>
  <si>
    <t>98111140-7</t>
  </si>
  <si>
    <t>հեղինակային հսկողության ծառայություններ</t>
  </si>
  <si>
    <t>ՄԱ</t>
  </si>
  <si>
    <t>1023 31004</t>
  </si>
  <si>
    <t xml:space="preserve"> ՀՀ պետական եկամուտների կոմիտեի շենքային պայմաններով ապահովում</t>
  </si>
  <si>
    <t>70121190-1</t>
  </si>
  <si>
    <t>բնակելի անշարժ գույքի գնման ծառայություններ</t>
  </si>
  <si>
    <t>1023 31005</t>
  </si>
  <si>
    <t xml:space="preserve"> ՀՀ պետական եկամուտների կոմիտեի շենքային տարածքի ընդլայնում</t>
  </si>
  <si>
    <t>70121140-1</t>
  </si>
  <si>
    <t>հողերի գնման ծառայություններ</t>
  </si>
  <si>
    <t>ՀԱՅԱՍՏԱՆԻ ՀԱՆՐԱՊԵՏՈՒԹՅԱՆ ԿԱՌԱՎԱՐՈՒԹՅԱՆ 2018 ԹՎԱԿԱՆԻ ԴԵԿՏԵՄԲԵՐԻ 27-Ի ԹԻՎ 1515-Ն ՈՐՈՇՄԱՆ NN 11 ԵՎ 11.1 ՀԱՎԵԼՎԱԾՆԵՐԻ  NN 11.31 ԵՎ 11.1.33 ԱՂՅՈՒՍԱԿՆԵՐՈՒՄ ԿԱՏԱՐՎՈՂ ՎԵՐԱԲԱՇԽՈՒՄՆԵՐԸ ԵՎ ԼՐԱՑՈՒՄՆԵՐԸ</t>
  </si>
  <si>
    <t>ՀԱՅԱՍՏԱՆԻ ՀԱՆՐԱՊԵՏՈՒԹՅԱՆ ԿԱՌԱՎԱՐՈՒԹՅԱՆ 2018 ԹՎԱԿԱՆԻ ԴԵԿՏԵՄԲԵՐԻ 27-Ի N 1515-Ն ՈՐՈՇՄԱՆ  N 12  ՀԱՎԵԼՎԱԾՈՒՄ ԿԱՏԱՐՎՈՂ ՎԵՐԱԲԱՇԽՈՒՄՆԵՐԸ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</si>
</sst>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_-* #,##0.0\ _ _-;\-* #,##0.0\ _ _-;_-* &quot;-&quot;??\ _ _-;_-@_-"/>
    <numFmt numFmtId="168" formatCode="##,##0.0;\(##,##0.0\);\-"/>
    <numFmt numFmtId="169" formatCode="_(* #,##0_);_(* \(#,##0\);_(* &quot;-&quot;??_);_(@_)"/>
    <numFmt numFmtId="170" formatCode="#,##0.0_);\(#,##0.0\)"/>
    <numFmt numFmtId="171" formatCode="_-* #,##0.0_р_._-;\-* #,##0.0_р_._-;_-* &quot;-&quot;??_р_._-;_-@_-"/>
    <numFmt numFmtId="172" formatCode="_ * #,##0.00_)_ _ ;_ * \(#,##0.00\)_ _ ;_ * &quot;-&quot;??_)_ _ ;_ @_ "/>
    <numFmt numFmtId="173" formatCode="0.0"/>
    <numFmt numFmtId="174" formatCode="_-* #,##0.00_р_._-;\-* #,##0.00_р_._-;_-* &quot;-&quot;??_р_._-;_-@_-"/>
    <numFmt numFmtId="175" formatCode="_-* #,##0\ _ _-;\-* #,##0\ _ _-;_-* &quot;-&quot;??\ _ _-;_-@_-"/>
    <numFmt numFmtId="176" formatCode="0.0%"/>
    <numFmt numFmtId="177" formatCode="_(* #,##0.0_);_(* \(#,##0.0\);_(* &quot;-&quot;?_);_(@_)"/>
  </numFmts>
  <fonts count="32" x14ac:knownFonts="1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rgb="FF000000"/>
      <name val="Times New Roman"/>
      <family val="1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u/>
      <sz val="11"/>
      <color theme="1"/>
      <name val="GHEA Grapalat"/>
      <family val="3"/>
    </font>
    <font>
      <sz val="11"/>
      <color rgb="FF000000"/>
      <name val="Calibri"/>
      <family val="2"/>
    </font>
    <font>
      <b/>
      <sz val="11"/>
      <color rgb="FF000000"/>
      <name val="GHEA Grapalat"/>
      <family val="3"/>
    </font>
    <font>
      <b/>
      <sz val="12"/>
      <color rgb="FF000000"/>
      <name val="GHEA Grapalat"/>
      <family val="3"/>
    </font>
    <font>
      <sz val="10"/>
      <color rgb="FF000000"/>
      <name val="Arial Armenian"/>
      <family val="2"/>
    </font>
    <font>
      <sz val="10"/>
      <name val="Times Armenian"/>
      <family val="1"/>
    </font>
    <font>
      <sz val="12"/>
      <color indexed="8"/>
      <name val="GHEA Grapalat"/>
      <family val="3"/>
    </font>
    <font>
      <u/>
      <sz val="11"/>
      <name val="GHEA Grapalat"/>
      <family val="3"/>
    </font>
    <font>
      <sz val="11"/>
      <color rgb="FFFF0000"/>
      <name val="GHEA Grapalat"/>
      <family val="3"/>
    </font>
    <font>
      <sz val="10"/>
      <color rgb="FF000000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7">
    <xf numFmtId="0" fontId="0" fillId="0" borderId="0"/>
    <xf numFmtId="0" fontId="2" fillId="0" borderId="0"/>
    <xf numFmtId="43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168" fontId="18" fillId="0" borderId="0" applyFill="0" applyBorder="0" applyProtection="0">
      <alignment horizontal="right" vertical="top"/>
    </xf>
    <xf numFmtId="0" fontId="3" fillId="0" borderId="0"/>
    <xf numFmtId="0" fontId="27" fillId="0" borderId="0">
      <alignment vertical="center"/>
    </xf>
    <xf numFmtId="174" fontId="3" fillId="0" borderId="0" applyFont="0" applyFill="0" applyBorder="0" applyAlignment="0" applyProtection="0"/>
    <xf numFmtId="0" fontId="2" fillId="0" borderId="0"/>
    <xf numFmtId="9" fontId="31" fillId="0" borderId="0" applyFont="0" applyFill="0" applyBorder="0" applyAlignment="0" applyProtection="0"/>
  </cellStyleXfs>
  <cellXfs count="271">
    <xf numFmtId="0" fontId="0" fillId="0" borderId="0" xfId="0" applyFill="1" applyBorder="1" applyAlignment="1">
      <alignment horizontal="left" vertical="top"/>
    </xf>
    <xf numFmtId="0" fontId="5" fillId="0" borderId="9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/>
    </xf>
    <xf numFmtId="0" fontId="13" fillId="0" borderId="0" xfId="0" applyFont="1"/>
    <xf numFmtId="0" fontId="13" fillId="0" borderId="0" xfId="0" applyFont="1" applyAlignment="1">
      <alignment horizontal="right"/>
    </xf>
    <xf numFmtId="0" fontId="14" fillId="0" borderId="0" xfId="0" applyFont="1"/>
    <xf numFmtId="0" fontId="15" fillId="0" borderId="0" xfId="0" applyFont="1"/>
    <xf numFmtId="0" fontId="16" fillId="0" borderId="0" xfId="1" applyFont="1"/>
    <xf numFmtId="0" fontId="16" fillId="0" borderId="0" xfId="0" applyFont="1" applyFill="1" applyAlignment="1">
      <alignment horizontal="right"/>
    </xf>
    <xf numFmtId="0" fontId="7" fillId="0" borderId="0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vertical="top" wrapText="1"/>
    </xf>
    <xf numFmtId="0" fontId="16" fillId="0" borderId="0" xfId="0" applyFont="1"/>
    <xf numFmtId="0" fontId="16" fillId="0" borderId="0" xfId="0" applyFont="1" applyAlignment="1">
      <alignment horizontal="justify"/>
    </xf>
    <xf numFmtId="0" fontId="4" fillId="0" borderId="0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14" xfId="0" applyFont="1" applyFill="1" applyBorder="1" applyAlignment="1">
      <alignment vertical="top" wrapText="1"/>
    </xf>
    <xf numFmtId="0" fontId="16" fillId="0" borderId="1" xfId="0" applyFont="1" applyBorder="1" applyAlignment="1">
      <alignment horizontal="left" vertical="center" wrapText="1"/>
    </xf>
    <xf numFmtId="0" fontId="16" fillId="2" borderId="3" xfId="0" applyFont="1" applyFill="1" applyBorder="1" applyAlignment="1">
      <alignment vertical="top" wrapText="1"/>
    </xf>
    <xf numFmtId="0" fontId="16" fillId="2" borderId="2" xfId="0" applyFont="1" applyFill="1" applyBorder="1" applyAlignment="1">
      <alignment vertical="top" wrapText="1"/>
    </xf>
    <xf numFmtId="0" fontId="16" fillId="2" borderId="15" xfId="0" applyFont="1" applyFill="1" applyBorder="1" applyAlignment="1">
      <alignment vertical="top" wrapText="1"/>
    </xf>
    <xf numFmtId="0" fontId="6" fillId="0" borderId="13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/>
    </xf>
    <xf numFmtId="0" fontId="16" fillId="0" borderId="1" xfId="0" applyFont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center" wrapText="1"/>
    </xf>
    <xf numFmtId="0" fontId="1" fillId="0" borderId="0" xfId="1" applyFont="1"/>
    <xf numFmtId="0" fontId="5" fillId="0" borderId="1" xfId="0" applyFont="1" applyFill="1" applyBorder="1" applyAlignment="1">
      <alignment horizontal="left" vertical="top" wrapText="1"/>
    </xf>
    <xf numFmtId="0" fontId="16" fillId="0" borderId="0" xfId="0" applyFont="1" applyFill="1" applyAlignment="1">
      <alignment horizontal="right"/>
    </xf>
    <xf numFmtId="0" fontId="11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right"/>
    </xf>
    <xf numFmtId="0" fontId="16" fillId="0" borderId="0" xfId="0" applyFont="1" applyFill="1" applyAlignment="1"/>
    <xf numFmtId="0" fontId="16" fillId="0" borderId="0" xfId="0" applyFont="1" applyBorder="1"/>
    <xf numFmtId="0" fontId="16" fillId="0" borderId="1" xfId="0" applyFont="1" applyBorder="1" applyAlignment="1">
      <alignment vertical="center"/>
    </xf>
    <xf numFmtId="0" fontId="16" fillId="0" borderId="0" xfId="0" applyFont="1" applyBorder="1" applyAlignment="1">
      <alignment horizontal="left" vertical="top" wrapText="1"/>
    </xf>
    <xf numFmtId="165" fontId="16" fillId="0" borderId="1" xfId="0" applyNumberFormat="1" applyFont="1" applyBorder="1" applyAlignment="1">
      <alignment vertical="top" wrapText="1"/>
    </xf>
    <xf numFmtId="166" fontId="8" fillId="0" borderId="1" xfId="0" applyNumberFormat="1" applyFont="1" applyFill="1" applyBorder="1" applyAlignment="1">
      <alignment horizontal="right" vertical="top"/>
    </xf>
    <xf numFmtId="0" fontId="16" fillId="0" borderId="1" xfId="0" applyFont="1" applyBorder="1" applyAlignment="1">
      <alignment horizontal="left"/>
    </xf>
    <xf numFmtId="167" fontId="16" fillId="0" borderId="0" xfId="3" applyNumberFormat="1" applyFont="1" applyBorder="1"/>
    <xf numFmtId="0" fontId="14" fillId="0" borderId="7" xfId="0" applyFont="1" applyFill="1" applyBorder="1" applyAlignment="1">
      <alignment horizontal="right"/>
    </xf>
    <xf numFmtId="0" fontId="14" fillId="0" borderId="0" xfId="0" applyFont="1" applyFill="1" applyBorder="1" applyAlignment="1"/>
    <xf numFmtId="0" fontId="14" fillId="0" borderId="0" xfId="0" applyFont="1" applyFill="1" applyAlignment="1">
      <alignment horizontal="right"/>
    </xf>
    <xf numFmtId="0" fontId="16" fillId="0" borderId="1" xfId="0" applyFont="1" applyBorder="1" applyAlignment="1">
      <alignment horizontal="center" vertical="top" wrapText="1"/>
    </xf>
    <xf numFmtId="165" fontId="19" fillId="0" borderId="0" xfId="12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wrapText="1"/>
    </xf>
    <xf numFmtId="0" fontId="16" fillId="0" borderId="1" xfId="0" applyFont="1" applyBorder="1" applyAlignment="1">
      <alignment vertical="top" wrapText="1"/>
    </xf>
    <xf numFmtId="1" fontId="6" fillId="0" borderId="1" xfId="0" applyNumberFormat="1" applyFont="1" applyFill="1" applyBorder="1" applyAlignment="1">
      <alignment horizontal="left" vertical="top" shrinkToFi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center" vertical="top" wrapText="1"/>
    </xf>
    <xf numFmtId="49" fontId="5" fillId="0" borderId="12" xfId="0" applyNumberFormat="1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center" vertical="top" wrapText="1"/>
    </xf>
    <xf numFmtId="0" fontId="5" fillId="0" borderId="19" xfId="0" applyFont="1" applyFill="1" applyBorder="1" applyAlignment="1">
      <alignment horizontal="left" vertical="top" wrapText="1"/>
    </xf>
    <xf numFmtId="0" fontId="5" fillId="0" borderId="20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/>
    </xf>
    <xf numFmtId="166" fontId="8" fillId="0" borderId="1" xfId="0" applyNumberFormat="1" applyFont="1" applyFill="1" applyBorder="1" applyAlignment="1">
      <alignment vertical="top"/>
    </xf>
    <xf numFmtId="0" fontId="16" fillId="2" borderId="2" xfId="0" applyFont="1" applyFill="1" applyBorder="1" applyAlignment="1">
      <alignment horizontal="left" vertical="top"/>
    </xf>
    <xf numFmtId="170" fontId="20" fillId="0" borderId="0" xfId="0" applyNumberFormat="1" applyFont="1" applyFill="1" applyAlignment="1">
      <alignment vertical="center" wrapText="1"/>
    </xf>
    <xf numFmtId="170" fontId="19" fillId="0" borderId="0" xfId="0" applyNumberFormat="1" applyFont="1" applyFill="1" applyAlignment="1">
      <alignment vertical="center" wrapText="1"/>
    </xf>
    <xf numFmtId="166" fontId="4" fillId="0" borderId="0" xfId="3" applyNumberFormat="1" applyFont="1" applyAlignment="1">
      <alignment horizontal="right" vertical="center"/>
    </xf>
    <xf numFmtId="170" fontId="20" fillId="0" borderId="0" xfId="0" applyNumberFormat="1" applyFont="1" applyFill="1" applyAlignment="1">
      <alignment horizontal="right" vertical="center" wrapText="1"/>
    </xf>
    <xf numFmtId="49" fontId="20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0" fontId="20" fillId="0" borderId="0" xfId="0" applyNumberFormat="1" applyFont="1" applyFill="1" applyAlignment="1">
      <alignment horizontal="center" vertical="center" wrapText="1"/>
    </xf>
    <xf numFmtId="170" fontId="21" fillId="0" borderId="0" xfId="0" applyNumberFormat="1" applyFont="1" applyFill="1" applyBorder="1" applyAlignment="1">
      <alignment horizontal="right" vertical="center" wrapText="1"/>
    </xf>
    <xf numFmtId="49" fontId="8" fillId="0" borderId="1" xfId="0" applyNumberFormat="1" applyFont="1" applyFill="1" applyBorder="1" applyAlignment="1">
      <alignment horizontal="center" vertical="center" textRotation="90" wrapText="1"/>
    </xf>
    <xf numFmtId="0" fontId="8" fillId="0" borderId="15" xfId="0" applyNumberFormat="1" applyFont="1" applyFill="1" applyBorder="1" applyAlignment="1">
      <alignment horizontal="center" vertical="center" wrapText="1"/>
    </xf>
    <xf numFmtId="166" fontId="5" fillId="0" borderId="1" xfId="0" applyNumberFormat="1" applyFont="1" applyFill="1" applyBorder="1" applyAlignment="1">
      <alignment horizontal="center" vertical="center" wrapText="1"/>
    </xf>
    <xf numFmtId="170" fontId="8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70" fontId="16" fillId="0" borderId="1" xfId="0" applyNumberFormat="1" applyFont="1" applyFill="1" applyBorder="1" applyAlignment="1">
      <alignment horizontal="center" vertical="center" wrapText="1"/>
    </xf>
    <xf numFmtId="170" fontId="5" fillId="0" borderId="1" xfId="0" applyNumberFormat="1" applyFont="1" applyFill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 wrapText="1"/>
    </xf>
    <xf numFmtId="169" fontId="5" fillId="0" borderId="16" xfId="0" applyNumberFormat="1" applyFont="1" applyFill="1" applyBorder="1" applyAlignment="1">
      <alignment vertical="top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center" wrapText="1"/>
    </xf>
    <xf numFmtId="165" fontId="16" fillId="0" borderId="16" xfId="0" applyNumberFormat="1" applyFont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right" vertical="center"/>
    </xf>
    <xf numFmtId="166" fontId="8" fillId="0" borderId="16" xfId="0" applyNumberFormat="1" applyFont="1" applyFill="1" applyBorder="1" applyAlignment="1">
      <alignment horizontal="right" vertical="top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vertical="top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18" xfId="0" applyFont="1" applyFill="1" applyBorder="1" applyAlignment="1">
      <alignment horizontal="left" vertical="top" wrapText="1"/>
    </xf>
    <xf numFmtId="49" fontId="5" fillId="0" borderId="18" xfId="0" applyNumberFormat="1" applyFont="1" applyFill="1" applyBorder="1" applyAlignment="1">
      <alignment horizontal="left" vertical="top" wrapText="1"/>
    </xf>
    <xf numFmtId="0" fontId="6" fillId="0" borderId="15" xfId="0" applyFont="1" applyFill="1" applyBorder="1" applyAlignment="1">
      <alignment horizontal="left" vertical="center" wrapText="1"/>
    </xf>
    <xf numFmtId="166" fontId="8" fillId="0" borderId="14" xfId="0" applyNumberFormat="1" applyFont="1" applyFill="1" applyBorder="1" applyAlignment="1">
      <alignment horizontal="right" vertical="top"/>
    </xf>
    <xf numFmtId="49" fontId="5" fillId="0" borderId="1" xfId="0" applyNumberFormat="1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top"/>
    </xf>
    <xf numFmtId="0" fontId="12" fillId="0" borderId="1" xfId="0" applyFont="1" applyFill="1" applyBorder="1" applyAlignment="1">
      <alignment horizontal="left" vertical="top"/>
    </xf>
    <xf numFmtId="0" fontId="5" fillId="0" borderId="15" xfId="0" applyFont="1" applyFill="1" applyBorder="1" applyAlignment="1">
      <alignment horizontal="left" vertical="top" wrapText="1"/>
    </xf>
    <xf numFmtId="49" fontId="5" fillId="0" borderId="6" xfId="0" applyNumberFormat="1" applyFont="1" applyFill="1" applyBorder="1" applyAlignment="1">
      <alignment horizontal="left" vertical="top" wrapText="1"/>
    </xf>
    <xf numFmtId="0" fontId="5" fillId="0" borderId="27" xfId="0" applyFont="1" applyFill="1" applyBorder="1" applyAlignment="1">
      <alignment horizontal="center" vertical="top" wrapText="1"/>
    </xf>
    <xf numFmtId="0" fontId="5" fillId="0" borderId="19" xfId="0" applyFont="1" applyFill="1" applyBorder="1" applyAlignment="1">
      <alignment horizontal="center" vertical="top" wrapText="1"/>
    </xf>
    <xf numFmtId="0" fontId="5" fillId="0" borderId="16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vertical="top" wrapText="1"/>
    </xf>
    <xf numFmtId="0" fontId="16" fillId="0" borderId="3" xfId="0" applyFont="1" applyBorder="1" applyAlignment="1">
      <alignment horizontal="left" vertical="center" wrapText="1"/>
    </xf>
    <xf numFmtId="0" fontId="5" fillId="0" borderId="28" xfId="0" applyFont="1" applyFill="1" applyBorder="1" applyAlignment="1">
      <alignment horizontal="left" vertical="top" wrapText="1"/>
    </xf>
    <xf numFmtId="0" fontId="11" fillId="0" borderId="0" xfId="0" applyFont="1" applyAlignment="1">
      <alignment wrapText="1"/>
    </xf>
    <xf numFmtId="0" fontId="6" fillId="0" borderId="3" xfId="0" applyFont="1" applyFill="1" applyBorder="1" applyAlignment="1">
      <alignment horizontal="left" vertical="top" wrapText="1"/>
    </xf>
    <xf numFmtId="1" fontId="6" fillId="0" borderId="1" xfId="0" applyNumberFormat="1" applyFont="1" applyFill="1" applyBorder="1" applyAlignment="1">
      <alignment horizontal="left" vertical="center" shrinkToFit="1"/>
    </xf>
    <xf numFmtId="0" fontId="6" fillId="0" borderId="0" xfId="0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 wrapText="1"/>
    </xf>
    <xf numFmtId="0" fontId="14" fillId="0" borderId="0" xfId="0" applyFont="1" applyFill="1"/>
    <xf numFmtId="0" fontId="16" fillId="0" borderId="0" xfId="0" applyFont="1" applyFill="1"/>
    <xf numFmtId="0" fontId="6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5" fillId="2" borderId="20" xfId="0" applyFont="1" applyFill="1" applyBorder="1" applyAlignment="1">
      <alignment horizontal="left" vertical="top" wrapText="1"/>
    </xf>
    <xf numFmtId="166" fontId="5" fillId="2" borderId="1" xfId="0" applyNumberFormat="1" applyFont="1" applyFill="1" applyBorder="1" applyAlignment="1">
      <alignment horizontal="center" vertical="center" wrapText="1"/>
    </xf>
    <xf numFmtId="43" fontId="5" fillId="2" borderId="1" xfId="0" applyNumberFormat="1" applyFont="1" applyFill="1" applyBorder="1" applyAlignment="1">
      <alignment horizontal="center" vertical="center" wrapText="1"/>
    </xf>
    <xf numFmtId="167" fontId="5" fillId="2" borderId="1" xfId="3" applyNumberFormat="1" applyFont="1" applyFill="1" applyBorder="1" applyAlignment="1">
      <alignment vertical="center" wrapText="1"/>
    </xf>
    <xf numFmtId="0" fontId="19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Alignment="1"/>
    <xf numFmtId="0" fontId="19" fillId="2" borderId="0" xfId="0" applyFont="1" applyFill="1" applyBorder="1" applyAlignment="1">
      <alignment horizontal="right"/>
    </xf>
    <xf numFmtId="0" fontId="19" fillId="2" borderId="0" xfId="0" applyFont="1" applyFill="1" applyBorder="1" applyAlignment="1">
      <alignment wrapText="1"/>
    </xf>
    <xf numFmtId="0" fontId="19" fillId="0" borderId="0" xfId="0" applyFont="1" applyBorder="1" applyAlignment="1">
      <alignment wrapText="1"/>
    </xf>
    <xf numFmtId="0" fontId="19" fillId="0" borderId="0" xfId="0" applyFont="1" applyFill="1" applyAlignment="1">
      <alignment horizontal="center"/>
    </xf>
    <xf numFmtId="0" fontId="19" fillId="0" borderId="0" xfId="0" applyFont="1" applyAlignment="1">
      <alignment horizontal="right"/>
    </xf>
    <xf numFmtId="0" fontId="19" fillId="0" borderId="0" xfId="0" applyFont="1" applyFill="1" applyAlignment="1">
      <alignment wrapText="1"/>
    </xf>
    <xf numFmtId="0" fontId="15" fillId="0" borderId="0" xfId="0" applyFont="1" applyFill="1" applyAlignment="1">
      <alignment horizontal="right" vertical="center"/>
    </xf>
    <xf numFmtId="0" fontId="15" fillId="0" borderId="0" xfId="0" applyFont="1" applyBorder="1" applyAlignment="1">
      <alignment wrapText="1"/>
    </xf>
    <xf numFmtId="0" fontId="19" fillId="0" borderId="0" xfId="0" applyFont="1" applyBorder="1"/>
    <xf numFmtId="0" fontId="19" fillId="0" borderId="0" xfId="0" applyFont="1" applyBorder="1" applyAlignment="1">
      <alignment horizontal="center" wrapText="1"/>
    </xf>
    <xf numFmtId="0" fontId="19" fillId="0" borderId="1" xfId="0" applyFont="1" applyBorder="1"/>
    <xf numFmtId="0" fontId="19" fillId="0" borderId="1" xfId="0" applyNumberFormat="1" applyFont="1" applyBorder="1" applyAlignment="1">
      <alignment horizontal="center" vertical="center" wrapText="1"/>
    </xf>
    <xf numFmtId="165" fontId="19" fillId="0" borderId="1" xfId="0" applyNumberFormat="1" applyFont="1" applyBorder="1"/>
    <xf numFmtId="171" fontId="19" fillId="0" borderId="0" xfId="0" applyNumberFormat="1" applyFont="1"/>
    <xf numFmtId="43" fontId="19" fillId="0" borderId="0" xfId="0" applyNumberFormat="1" applyFont="1"/>
    <xf numFmtId="166" fontId="19" fillId="0" borderId="0" xfId="0" applyNumberFormat="1" applyFont="1"/>
    <xf numFmtId="172" fontId="19" fillId="0" borderId="0" xfId="0" applyNumberFormat="1" applyFont="1"/>
    <xf numFmtId="173" fontId="19" fillId="0" borderId="0" xfId="13" applyNumberFormat="1" applyFont="1" applyFill="1" applyBorder="1" applyAlignment="1">
      <alignment horizontal="left" vertical="center" wrapText="1"/>
    </xf>
    <xf numFmtId="166" fontId="15" fillId="0" borderId="0" xfId="14" applyNumberFormat="1" applyFont="1" applyFill="1" applyBorder="1" applyAlignment="1">
      <alignment horizontal="right" vertical="center"/>
    </xf>
    <xf numFmtId="0" fontId="19" fillId="0" borderId="0" xfId="12" applyFont="1" applyAlignment="1">
      <alignment vertical="center"/>
    </xf>
    <xf numFmtId="0" fontId="19" fillId="0" borderId="0" xfId="12" applyFont="1" applyFill="1" applyBorder="1" applyAlignment="1">
      <alignment horizontal="left" vertical="center"/>
    </xf>
    <xf numFmtId="0" fontId="19" fillId="2" borderId="0" xfId="0" applyFont="1" applyFill="1" applyBorder="1" applyAlignment="1"/>
    <xf numFmtId="166" fontId="19" fillId="0" borderId="0" xfId="12" applyNumberFormat="1" applyFont="1" applyFill="1" applyBorder="1" applyAlignment="1">
      <alignment horizontal="center" vertical="center"/>
    </xf>
    <xf numFmtId="0" fontId="28" fillId="0" borderId="0" xfId="12" applyFont="1" applyFill="1" applyAlignment="1">
      <alignment horizontal="center" vertical="center" wrapText="1"/>
    </xf>
    <xf numFmtId="0" fontId="19" fillId="0" borderId="0" xfId="12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15" fillId="0" borderId="0" xfId="15" applyFont="1" applyAlignment="1">
      <alignment vertical="center"/>
    </xf>
    <xf numFmtId="49" fontId="19" fillId="0" borderId="1" xfId="13" applyNumberFormat="1" applyFont="1" applyFill="1" applyBorder="1" applyAlignment="1">
      <alignment horizontal="left" vertical="center" wrapText="1"/>
    </xf>
    <xf numFmtId="0" fontId="19" fillId="0" borderId="0" xfId="15" applyFont="1" applyAlignment="1">
      <alignment vertical="center"/>
    </xf>
    <xf numFmtId="0" fontId="19" fillId="0" borderId="1" xfId="15" applyFont="1" applyBorder="1" applyAlignment="1">
      <alignment vertical="center"/>
    </xf>
    <xf numFmtId="0" fontId="19" fillId="0" borderId="1" xfId="15" applyFont="1" applyBorder="1" applyAlignment="1">
      <alignment vertical="center" wrapText="1"/>
    </xf>
    <xf numFmtId="166" fontId="19" fillId="0" borderId="0" xfId="3" applyNumberFormat="1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vertical="center" wrapText="1"/>
    </xf>
    <xf numFmtId="0" fontId="6" fillId="0" borderId="29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29" fillId="0" borderId="21" xfId="0" applyFont="1" applyFill="1" applyBorder="1" applyAlignment="1">
      <alignment horizontal="left" vertical="top" wrapText="1"/>
    </xf>
    <xf numFmtId="165" fontId="30" fillId="0" borderId="1" xfId="0" applyNumberFormat="1" applyFont="1" applyFill="1" applyBorder="1" applyAlignment="1">
      <alignment horizontal="right" vertical="top" shrinkToFit="1"/>
    </xf>
    <xf numFmtId="166" fontId="5" fillId="0" borderId="1" xfId="0" applyNumberFormat="1" applyFont="1" applyFill="1" applyBorder="1" applyAlignment="1">
      <alignment vertical="top"/>
    </xf>
    <xf numFmtId="0" fontId="5" fillId="0" borderId="1" xfId="0" applyFont="1" applyFill="1" applyBorder="1" applyAlignment="1">
      <alignment vertical="center" wrapText="1"/>
    </xf>
    <xf numFmtId="169" fontId="5" fillId="0" borderId="1" xfId="0" applyNumberFormat="1" applyFont="1" applyFill="1" applyBorder="1" applyAlignment="1">
      <alignment vertical="top"/>
    </xf>
    <xf numFmtId="166" fontId="5" fillId="2" borderId="16" xfId="0" applyNumberFormat="1" applyFont="1" applyFill="1" applyBorder="1" applyAlignment="1">
      <alignment vertical="top"/>
    </xf>
    <xf numFmtId="169" fontId="5" fillId="2" borderId="16" xfId="0" applyNumberFormat="1" applyFont="1" applyFill="1" applyBorder="1" applyAlignment="1">
      <alignment vertical="top"/>
    </xf>
    <xf numFmtId="43" fontId="5" fillId="2" borderId="16" xfId="0" applyNumberFormat="1" applyFont="1" applyFill="1" applyBorder="1" applyAlignment="1">
      <alignment vertical="top"/>
    </xf>
    <xf numFmtId="0" fontId="6" fillId="2" borderId="1" xfId="0" applyFont="1" applyFill="1" applyBorder="1" applyAlignment="1">
      <alignment horizontal="left" vertical="center" wrapText="1"/>
    </xf>
    <xf numFmtId="165" fontId="19" fillId="0" borderId="1" xfId="0" applyNumberFormat="1" applyFont="1" applyFill="1" applyBorder="1"/>
    <xf numFmtId="166" fontId="19" fillId="0" borderId="1" xfId="15" applyNumberFormat="1" applyFont="1" applyFill="1" applyBorder="1" applyAlignment="1">
      <alignment horizontal="center" vertical="center"/>
    </xf>
    <xf numFmtId="0" fontId="19" fillId="0" borderId="1" xfId="15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175" fontId="16" fillId="0" borderId="16" xfId="3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/>
    </xf>
    <xf numFmtId="175" fontId="16" fillId="0" borderId="1" xfId="3" applyNumberFormat="1" applyFont="1" applyBorder="1" applyAlignment="1">
      <alignment horizontal="center" vertical="center" wrapText="1"/>
    </xf>
    <xf numFmtId="169" fontId="5" fillId="0" borderId="1" xfId="0" applyNumberFormat="1" applyFont="1" applyFill="1" applyBorder="1" applyAlignment="1">
      <alignment horizontal="center" vertical="center" wrapText="1"/>
    </xf>
    <xf numFmtId="175" fontId="6" fillId="0" borderId="1" xfId="3" applyNumberFormat="1" applyFont="1" applyFill="1" applyBorder="1" applyAlignment="1">
      <alignment horizontal="center" vertical="center" wrapText="1"/>
    </xf>
    <xf numFmtId="166" fontId="5" fillId="0" borderId="2" xfId="0" applyNumberFormat="1" applyFont="1" applyFill="1" applyBorder="1" applyAlignment="1">
      <alignment horizontal="center" vertical="center" wrapText="1"/>
    </xf>
    <xf numFmtId="169" fontId="5" fillId="0" borderId="16" xfId="0" applyNumberFormat="1" applyFont="1" applyFill="1" applyBorder="1" applyAlignment="1">
      <alignment horizontal="center" vertical="center" wrapText="1"/>
    </xf>
    <xf numFmtId="176" fontId="0" fillId="0" borderId="0" xfId="16" applyNumberFormat="1" applyFont="1" applyFill="1" applyBorder="1" applyAlignment="1">
      <alignment horizontal="left" vertical="top"/>
    </xf>
    <xf numFmtId="10" fontId="0" fillId="0" borderId="0" xfId="16" applyNumberFormat="1" applyFont="1" applyFill="1" applyBorder="1" applyAlignment="1">
      <alignment horizontal="left" vertical="top"/>
    </xf>
    <xf numFmtId="177" fontId="0" fillId="0" borderId="0" xfId="0" applyNumberFormat="1" applyFill="1" applyBorder="1" applyAlignment="1">
      <alignment horizontal="left" vertical="top"/>
    </xf>
    <xf numFmtId="0" fontId="5" fillId="0" borderId="0" xfId="0" applyFont="1" applyFill="1"/>
    <xf numFmtId="0" fontId="19" fillId="0" borderId="0" xfId="0" applyFont="1" applyFill="1"/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wrapText="1"/>
    </xf>
    <xf numFmtId="0" fontId="19" fillId="0" borderId="1" xfId="15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6" fillId="2" borderId="25" xfId="0" applyFont="1" applyFill="1" applyBorder="1" applyAlignment="1">
      <alignment horizontal="center" vertical="top" wrapText="1"/>
    </xf>
    <xf numFmtId="0" fontId="6" fillId="2" borderId="24" xfId="0" applyFont="1" applyFill="1" applyBorder="1" applyAlignment="1">
      <alignment horizontal="center" vertical="top" wrapText="1"/>
    </xf>
    <xf numFmtId="0" fontId="6" fillId="2" borderId="13" xfId="0" applyFont="1" applyFill="1" applyBorder="1" applyAlignment="1">
      <alignment horizontal="center" vertical="top" wrapText="1"/>
    </xf>
    <xf numFmtId="1" fontId="6" fillId="0" borderId="26" xfId="0" applyNumberFormat="1" applyFont="1" applyFill="1" applyBorder="1" applyAlignment="1">
      <alignment horizontal="center" vertical="top" shrinkToFit="1"/>
    </xf>
    <xf numFmtId="1" fontId="6" fillId="0" borderId="21" xfId="0" applyNumberFormat="1" applyFont="1" applyFill="1" applyBorder="1" applyAlignment="1">
      <alignment horizontal="center" vertical="top" shrinkToFit="1"/>
    </xf>
    <xf numFmtId="1" fontId="6" fillId="0" borderId="20" xfId="0" applyNumberFormat="1" applyFont="1" applyFill="1" applyBorder="1" applyAlignment="1">
      <alignment horizontal="center" vertical="top" shrinkToFit="1"/>
    </xf>
    <xf numFmtId="165" fontId="6" fillId="0" borderId="1" xfId="0" applyNumberFormat="1" applyFont="1" applyFill="1" applyBorder="1" applyAlignment="1">
      <alignment horizontal="right" vertical="top" shrinkToFit="1"/>
    </xf>
    <xf numFmtId="0" fontId="6" fillId="0" borderId="25" xfId="0" applyFont="1" applyFill="1" applyBorder="1" applyAlignment="1">
      <alignment horizontal="center" vertical="top" wrapText="1"/>
    </xf>
    <xf numFmtId="0" fontId="6" fillId="0" borderId="24" xfId="0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top" wrapText="1"/>
    </xf>
    <xf numFmtId="166" fontId="8" fillId="0" borderId="16" xfId="0" applyNumberFormat="1" applyFont="1" applyFill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1" fontId="6" fillId="0" borderId="16" xfId="0" applyNumberFormat="1" applyFont="1" applyFill="1" applyBorder="1" applyAlignment="1">
      <alignment horizontal="center" vertical="top" shrinkToFit="1"/>
    </xf>
    <xf numFmtId="1" fontId="6" fillId="0" borderId="14" xfId="0" applyNumberFormat="1" applyFont="1" applyFill="1" applyBorder="1" applyAlignment="1">
      <alignment horizontal="center" vertical="top" shrinkToFit="1"/>
    </xf>
    <xf numFmtId="1" fontId="6" fillId="0" borderId="15" xfId="0" applyNumberFormat="1" applyFont="1" applyFill="1" applyBorder="1" applyAlignment="1">
      <alignment horizontal="center" vertical="top" shrinkToFit="1"/>
    </xf>
    <xf numFmtId="0" fontId="16" fillId="0" borderId="16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4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  <xf numFmtId="1" fontId="6" fillId="0" borderId="1" xfId="0" applyNumberFormat="1" applyFont="1" applyFill="1" applyBorder="1" applyAlignment="1">
      <alignment horizontal="left" vertical="top" indent="2" shrinkToFit="1"/>
    </xf>
    <xf numFmtId="165" fontId="6" fillId="0" borderId="1" xfId="0" applyNumberFormat="1" applyFont="1" applyFill="1" applyBorder="1" applyAlignment="1">
      <alignment horizontal="center" vertical="top" shrinkToFi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6" fillId="0" borderId="3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16" fillId="0" borderId="3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2" borderId="3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6" fillId="0" borderId="2" xfId="0" applyFont="1" applyBorder="1" applyAlignment="1">
      <alignment horizontal="left"/>
    </xf>
    <xf numFmtId="49" fontId="8" fillId="0" borderId="8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49" fontId="8" fillId="0" borderId="22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Fill="1" applyBorder="1" applyAlignment="1">
      <alignment horizontal="center" vertical="center" wrapText="1"/>
    </xf>
    <xf numFmtId="0" fontId="8" fillId="0" borderId="15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70" fontId="8" fillId="0" borderId="16" xfId="0" applyNumberFormat="1" applyFont="1" applyFill="1" applyBorder="1" applyAlignment="1">
      <alignment horizontal="center" vertical="center" wrapText="1"/>
    </xf>
    <xf numFmtId="170" fontId="8" fillId="0" borderId="14" xfId="0" applyNumberFormat="1" applyFont="1" applyFill="1" applyBorder="1" applyAlignment="1">
      <alignment horizontal="center" vertical="center" wrapText="1"/>
    </xf>
    <xf numFmtId="170" fontId="8" fillId="0" borderId="15" xfId="0" applyNumberFormat="1" applyFont="1" applyFill="1" applyBorder="1" applyAlignment="1">
      <alignment horizontal="center" vertical="center" wrapText="1"/>
    </xf>
    <xf numFmtId="170" fontId="5" fillId="0" borderId="8" xfId="0" applyNumberFormat="1" applyFont="1" applyFill="1" applyBorder="1" applyAlignment="1">
      <alignment horizontal="center" vertical="center" wrapText="1"/>
    </xf>
    <xf numFmtId="170" fontId="5" fillId="0" borderId="23" xfId="0" applyNumberFormat="1" applyFont="1" applyFill="1" applyBorder="1" applyAlignment="1">
      <alignment horizontal="center" vertical="center" wrapText="1"/>
    </xf>
    <xf numFmtId="170" fontId="5" fillId="0" borderId="5" xfId="0" applyNumberFormat="1" applyFont="1" applyFill="1" applyBorder="1" applyAlignment="1">
      <alignment horizontal="center" vertical="center" wrapText="1"/>
    </xf>
    <xf numFmtId="170" fontId="8" fillId="0" borderId="1" xfId="0" applyNumberFormat="1" applyFont="1" applyFill="1" applyBorder="1" applyAlignment="1">
      <alignment horizontal="center" vertical="center" wrapText="1"/>
    </xf>
    <xf numFmtId="170" fontId="8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17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_General 17.02.04" xfId="14"/>
    <cellStyle name="Normal" xfId="0" builtinId="0"/>
    <cellStyle name="Normal 2" xfId="1"/>
    <cellStyle name="Normal 3" xfId="10"/>
    <cellStyle name="Normal_General 17.02.04" xfId="12"/>
    <cellStyle name="Normal_tax" xfId="13"/>
    <cellStyle name="Normal_Total quartal 06.12.08" xfId="15"/>
    <cellStyle name="Percent" xfId="16" builtinId="5"/>
    <cellStyle name="SN_241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H16"/>
  <sheetViews>
    <sheetView zoomScaleNormal="100" zoomScaleSheetLayoutView="100" workbookViewId="0">
      <selection activeCell="C11" sqref="C11"/>
    </sheetView>
  </sheetViews>
  <sheetFormatPr defaultColWidth="15.6640625" defaultRowHeight="17.25" x14ac:dyDescent="0.3"/>
  <cols>
    <col min="1" max="1" width="5.83203125" style="123" customWidth="1"/>
    <col min="2" max="2" width="49.33203125" style="123" customWidth="1"/>
    <col min="3" max="3" width="30.6640625" style="123" customWidth="1"/>
    <col min="4" max="4" width="30" style="123" customWidth="1"/>
    <col min="5" max="5" width="18.5" style="123" customWidth="1"/>
    <col min="6" max="256" width="15.6640625" style="123"/>
    <col min="257" max="257" width="5.83203125" style="123" customWidth="1"/>
    <col min="258" max="258" width="49.33203125" style="123" customWidth="1"/>
    <col min="259" max="259" width="27.83203125" style="123" customWidth="1"/>
    <col min="260" max="260" width="30" style="123" customWidth="1"/>
    <col min="261" max="261" width="18.5" style="123" customWidth="1"/>
    <col min="262" max="512" width="15.6640625" style="123"/>
    <col min="513" max="513" width="5.83203125" style="123" customWidth="1"/>
    <col min="514" max="514" width="49.33203125" style="123" customWidth="1"/>
    <col min="515" max="515" width="27.83203125" style="123" customWidth="1"/>
    <col min="516" max="516" width="30" style="123" customWidth="1"/>
    <col min="517" max="517" width="18.5" style="123" customWidth="1"/>
    <col min="518" max="768" width="15.6640625" style="123"/>
    <col min="769" max="769" width="5.83203125" style="123" customWidth="1"/>
    <col min="770" max="770" width="49.33203125" style="123" customWidth="1"/>
    <col min="771" max="771" width="27.83203125" style="123" customWidth="1"/>
    <col min="772" max="772" width="30" style="123" customWidth="1"/>
    <col min="773" max="773" width="18.5" style="123" customWidth="1"/>
    <col min="774" max="1024" width="15.6640625" style="123"/>
    <col min="1025" max="1025" width="5.83203125" style="123" customWidth="1"/>
    <col min="1026" max="1026" width="49.33203125" style="123" customWidth="1"/>
    <col min="1027" max="1027" width="27.83203125" style="123" customWidth="1"/>
    <col min="1028" max="1028" width="30" style="123" customWidth="1"/>
    <col min="1029" max="1029" width="18.5" style="123" customWidth="1"/>
    <col min="1030" max="1280" width="15.6640625" style="123"/>
    <col min="1281" max="1281" width="5.83203125" style="123" customWidth="1"/>
    <col min="1282" max="1282" width="49.33203125" style="123" customWidth="1"/>
    <col min="1283" max="1283" width="27.83203125" style="123" customWidth="1"/>
    <col min="1284" max="1284" width="30" style="123" customWidth="1"/>
    <col min="1285" max="1285" width="18.5" style="123" customWidth="1"/>
    <col min="1286" max="1536" width="15.6640625" style="123"/>
    <col min="1537" max="1537" width="5.83203125" style="123" customWidth="1"/>
    <col min="1538" max="1538" width="49.33203125" style="123" customWidth="1"/>
    <col min="1539" max="1539" width="27.83203125" style="123" customWidth="1"/>
    <col min="1540" max="1540" width="30" style="123" customWidth="1"/>
    <col min="1541" max="1541" width="18.5" style="123" customWidth="1"/>
    <col min="1542" max="1792" width="15.6640625" style="123"/>
    <col min="1793" max="1793" width="5.83203125" style="123" customWidth="1"/>
    <col min="1794" max="1794" width="49.33203125" style="123" customWidth="1"/>
    <col min="1795" max="1795" width="27.83203125" style="123" customWidth="1"/>
    <col min="1796" max="1796" width="30" style="123" customWidth="1"/>
    <col min="1797" max="1797" width="18.5" style="123" customWidth="1"/>
    <col min="1798" max="2048" width="15.6640625" style="123"/>
    <col min="2049" max="2049" width="5.83203125" style="123" customWidth="1"/>
    <col min="2050" max="2050" width="49.33203125" style="123" customWidth="1"/>
    <col min="2051" max="2051" width="27.83203125" style="123" customWidth="1"/>
    <col min="2052" max="2052" width="30" style="123" customWidth="1"/>
    <col min="2053" max="2053" width="18.5" style="123" customWidth="1"/>
    <col min="2054" max="2304" width="15.6640625" style="123"/>
    <col min="2305" max="2305" width="5.83203125" style="123" customWidth="1"/>
    <col min="2306" max="2306" width="49.33203125" style="123" customWidth="1"/>
    <col min="2307" max="2307" width="27.83203125" style="123" customWidth="1"/>
    <col min="2308" max="2308" width="30" style="123" customWidth="1"/>
    <col min="2309" max="2309" width="18.5" style="123" customWidth="1"/>
    <col min="2310" max="2560" width="15.6640625" style="123"/>
    <col min="2561" max="2561" width="5.83203125" style="123" customWidth="1"/>
    <col min="2562" max="2562" width="49.33203125" style="123" customWidth="1"/>
    <col min="2563" max="2563" width="27.83203125" style="123" customWidth="1"/>
    <col min="2564" max="2564" width="30" style="123" customWidth="1"/>
    <col min="2565" max="2565" width="18.5" style="123" customWidth="1"/>
    <col min="2566" max="2816" width="15.6640625" style="123"/>
    <col min="2817" max="2817" width="5.83203125" style="123" customWidth="1"/>
    <col min="2818" max="2818" width="49.33203125" style="123" customWidth="1"/>
    <col min="2819" max="2819" width="27.83203125" style="123" customWidth="1"/>
    <col min="2820" max="2820" width="30" style="123" customWidth="1"/>
    <col min="2821" max="2821" width="18.5" style="123" customWidth="1"/>
    <col min="2822" max="3072" width="15.6640625" style="123"/>
    <col min="3073" max="3073" width="5.83203125" style="123" customWidth="1"/>
    <col min="3074" max="3074" width="49.33203125" style="123" customWidth="1"/>
    <col min="3075" max="3075" width="27.83203125" style="123" customWidth="1"/>
    <col min="3076" max="3076" width="30" style="123" customWidth="1"/>
    <col min="3077" max="3077" width="18.5" style="123" customWidth="1"/>
    <col min="3078" max="3328" width="15.6640625" style="123"/>
    <col min="3329" max="3329" width="5.83203125" style="123" customWidth="1"/>
    <col min="3330" max="3330" width="49.33203125" style="123" customWidth="1"/>
    <col min="3331" max="3331" width="27.83203125" style="123" customWidth="1"/>
    <col min="3332" max="3332" width="30" style="123" customWidth="1"/>
    <col min="3333" max="3333" width="18.5" style="123" customWidth="1"/>
    <col min="3334" max="3584" width="15.6640625" style="123"/>
    <col min="3585" max="3585" width="5.83203125" style="123" customWidth="1"/>
    <col min="3586" max="3586" width="49.33203125" style="123" customWidth="1"/>
    <col min="3587" max="3587" width="27.83203125" style="123" customWidth="1"/>
    <col min="3588" max="3588" width="30" style="123" customWidth="1"/>
    <col min="3589" max="3589" width="18.5" style="123" customWidth="1"/>
    <col min="3590" max="3840" width="15.6640625" style="123"/>
    <col min="3841" max="3841" width="5.83203125" style="123" customWidth="1"/>
    <col min="3842" max="3842" width="49.33203125" style="123" customWidth="1"/>
    <col min="3843" max="3843" width="27.83203125" style="123" customWidth="1"/>
    <col min="3844" max="3844" width="30" style="123" customWidth="1"/>
    <col min="3845" max="3845" width="18.5" style="123" customWidth="1"/>
    <col min="3846" max="4096" width="15.6640625" style="123"/>
    <col min="4097" max="4097" width="5.83203125" style="123" customWidth="1"/>
    <col min="4098" max="4098" width="49.33203125" style="123" customWidth="1"/>
    <col min="4099" max="4099" width="27.83203125" style="123" customWidth="1"/>
    <col min="4100" max="4100" width="30" style="123" customWidth="1"/>
    <col min="4101" max="4101" width="18.5" style="123" customWidth="1"/>
    <col min="4102" max="4352" width="15.6640625" style="123"/>
    <col min="4353" max="4353" width="5.83203125" style="123" customWidth="1"/>
    <col min="4354" max="4354" width="49.33203125" style="123" customWidth="1"/>
    <col min="4355" max="4355" width="27.83203125" style="123" customWidth="1"/>
    <col min="4356" max="4356" width="30" style="123" customWidth="1"/>
    <col min="4357" max="4357" width="18.5" style="123" customWidth="1"/>
    <col min="4358" max="4608" width="15.6640625" style="123"/>
    <col min="4609" max="4609" width="5.83203125" style="123" customWidth="1"/>
    <col min="4610" max="4610" width="49.33203125" style="123" customWidth="1"/>
    <col min="4611" max="4611" width="27.83203125" style="123" customWidth="1"/>
    <col min="4612" max="4612" width="30" style="123" customWidth="1"/>
    <col min="4613" max="4613" width="18.5" style="123" customWidth="1"/>
    <col min="4614" max="4864" width="15.6640625" style="123"/>
    <col min="4865" max="4865" width="5.83203125" style="123" customWidth="1"/>
    <col min="4866" max="4866" width="49.33203125" style="123" customWidth="1"/>
    <col min="4867" max="4867" width="27.83203125" style="123" customWidth="1"/>
    <col min="4868" max="4868" width="30" style="123" customWidth="1"/>
    <col min="4869" max="4869" width="18.5" style="123" customWidth="1"/>
    <col min="4870" max="5120" width="15.6640625" style="123"/>
    <col min="5121" max="5121" width="5.83203125" style="123" customWidth="1"/>
    <col min="5122" max="5122" width="49.33203125" style="123" customWidth="1"/>
    <col min="5123" max="5123" width="27.83203125" style="123" customWidth="1"/>
    <col min="5124" max="5124" width="30" style="123" customWidth="1"/>
    <col min="5125" max="5125" width="18.5" style="123" customWidth="1"/>
    <col min="5126" max="5376" width="15.6640625" style="123"/>
    <col min="5377" max="5377" width="5.83203125" style="123" customWidth="1"/>
    <col min="5378" max="5378" width="49.33203125" style="123" customWidth="1"/>
    <col min="5379" max="5379" width="27.83203125" style="123" customWidth="1"/>
    <col min="5380" max="5380" width="30" style="123" customWidth="1"/>
    <col min="5381" max="5381" width="18.5" style="123" customWidth="1"/>
    <col min="5382" max="5632" width="15.6640625" style="123"/>
    <col min="5633" max="5633" width="5.83203125" style="123" customWidth="1"/>
    <col min="5634" max="5634" width="49.33203125" style="123" customWidth="1"/>
    <col min="5635" max="5635" width="27.83203125" style="123" customWidth="1"/>
    <col min="5636" max="5636" width="30" style="123" customWidth="1"/>
    <col min="5637" max="5637" width="18.5" style="123" customWidth="1"/>
    <col min="5638" max="5888" width="15.6640625" style="123"/>
    <col min="5889" max="5889" width="5.83203125" style="123" customWidth="1"/>
    <col min="5890" max="5890" width="49.33203125" style="123" customWidth="1"/>
    <col min="5891" max="5891" width="27.83203125" style="123" customWidth="1"/>
    <col min="5892" max="5892" width="30" style="123" customWidth="1"/>
    <col min="5893" max="5893" width="18.5" style="123" customWidth="1"/>
    <col min="5894" max="6144" width="15.6640625" style="123"/>
    <col min="6145" max="6145" width="5.83203125" style="123" customWidth="1"/>
    <col min="6146" max="6146" width="49.33203125" style="123" customWidth="1"/>
    <col min="6147" max="6147" width="27.83203125" style="123" customWidth="1"/>
    <col min="6148" max="6148" width="30" style="123" customWidth="1"/>
    <col min="6149" max="6149" width="18.5" style="123" customWidth="1"/>
    <col min="6150" max="6400" width="15.6640625" style="123"/>
    <col min="6401" max="6401" width="5.83203125" style="123" customWidth="1"/>
    <col min="6402" max="6402" width="49.33203125" style="123" customWidth="1"/>
    <col min="6403" max="6403" width="27.83203125" style="123" customWidth="1"/>
    <col min="6404" max="6404" width="30" style="123" customWidth="1"/>
    <col min="6405" max="6405" width="18.5" style="123" customWidth="1"/>
    <col min="6406" max="6656" width="15.6640625" style="123"/>
    <col min="6657" max="6657" width="5.83203125" style="123" customWidth="1"/>
    <col min="6658" max="6658" width="49.33203125" style="123" customWidth="1"/>
    <col min="6659" max="6659" width="27.83203125" style="123" customWidth="1"/>
    <col min="6660" max="6660" width="30" style="123" customWidth="1"/>
    <col min="6661" max="6661" width="18.5" style="123" customWidth="1"/>
    <col min="6662" max="6912" width="15.6640625" style="123"/>
    <col min="6913" max="6913" width="5.83203125" style="123" customWidth="1"/>
    <col min="6914" max="6914" width="49.33203125" style="123" customWidth="1"/>
    <col min="6915" max="6915" width="27.83203125" style="123" customWidth="1"/>
    <col min="6916" max="6916" width="30" style="123" customWidth="1"/>
    <col min="6917" max="6917" width="18.5" style="123" customWidth="1"/>
    <col min="6918" max="7168" width="15.6640625" style="123"/>
    <col min="7169" max="7169" width="5.83203125" style="123" customWidth="1"/>
    <col min="7170" max="7170" width="49.33203125" style="123" customWidth="1"/>
    <col min="7171" max="7171" width="27.83203125" style="123" customWidth="1"/>
    <col min="7172" max="7172" width="30" style="123" customWidth="1"/>
    <col min="7173" max="7173" width="18.5" style="123" customWidth="1"/>
    <col min="7174" max="7424" width="15.6640625" style="123"/>
    <col min="7425" max="7425" width="5.83203125" style="123" customWidth="1"/>
    <col min="7426" max="7426" width="49.33203125" style="123" customWidth="1"/>
    <col min="7427" max="7427" width="27.83203125" style="123" customWidth="1"/>
    <col min="7428" max="7428" width="30" style="123" customWidth="1"/>
    <col min="7429" max="7429" width="18.5" style="123" customWidth="1"/>
    <col min="7430" max="7680" width="15.6640625" style="123"/>
    <col min="7681" max="7681" width="5.83203125" style="123" customWidth="1"/>
    <col min="7682" max="7682" width="49.33203125" style="123" customWidth="1"/>
    <col min="7683" max="7683" width="27.83203125" style="123" customWidth="1"/>
    <col min="7684" max="7684" width="30" style="123" customWidth="1"/>
    <col min="7685" max="7685" width="18.5" style="123" customWidth="1"/>
    <col min="7686" max="7936" width="15.6640625" style="123"/>
    <col min="7937" max="7937" width="5.83203125" style="123" customWidth="1"/>
    <col min="7938" max="7938" width="49.33203125" style="123" customWidth="1"/>
    <col min="7939" max="7939" width="27.83203125" style="123" customWidth="1"/>
    <col min="7940" max="7940" width="30" style="123" customWidth="1"/>
    <col min="7941" max="7941" width="18.5" style="123" customWidth="1"/>
    <col min="7942" max="8192" width="15.6640625" style="123"/>
    <col min="8193" max="8193" width="5.83203125" style="123" customWidth="1"/>
    <col min="8194" max="8194" width="49.33203125" style="123" customWidth="1"/>
    <col min="8195" max="8195" width="27.83203125" style="123" customWidth="1"/>
    <col min="8196" max="8196" width="30" style="123" customWidth="1"/>
    <col min="8197" max="8197" width="18.5" style="123" customWidth="1"/>
    <col min="8198" max="8448" width="15.6640625" style="123"/>
    <col min="8449" max="8449" width="5.83203125" style="123" customWidth="1"/>
    <col min="8450" max="8450" width="49.33203125" style="123" customWidth="1"/>
    <col min="8451" max="8451" width="27.83203125" style="123" customWidth="1"/>
    <col min="8452" max="8452" width="30" style="123" customWidth="1"/>
    <col min="8453" max="8453" width="18.5" style="123" customWidth="1"/>
    <col min="8454" max="8704" width="15.6640625" style="123"/>
    <col min="8705" max="8705" width="5.83203125" style="123" customWidth="1"/>
    <col min="8706" max="8706" width="49.33203125" style="123" customWidth="1"/>
    <col min="8707" max="8707" width="27.83203125" style="123" customWidth="1"/>
    <col min="8708" max="8708" width="30" style="123" customWidth="1"/>
    <col min="8709" max="8709" width="18.5" style="123" customWidth="1"/>
    <col min="8710" max="8960" width="15.6640625" style="123"/>
    <col min="8961" max="8961" width="5.83203125" style="123" customWidth="1"/>
    <col min="8962" max="8962" width="49.33203125" style="123" customWidth="1"/>
    <col min="8963" max="8963" width="27.83203125" style="123" customWidth="1"/>
    <col min="8964" max="8964" width="30" style="123" customWidth="1"/>
    <col min="8965" max="8965" width="18.5" style="123" customWidth="1"/>
    <col min="8966" max="9216" width="15.6640625" style="123"/>
    <col min="9217" max="9217" width="5.83203125" style="123" customWidth="1"/>
    <col min="9218" max="9218" width="49.33203125" style="123" customWidth="1"/>
    <col min="9219" max="9219" width="27.83203125" style="123" customWidth="1"/>
    <col min="9220" max="9220" width="30" style="123" customWidth="1"/>
    <col min="9221" max="9221" width="18.5" style="123" customWidth="1"/>
    <col min="9222" max="9472" width="15.6640625" style="123"/>
    <col min="9473" max="9473" width="5.83203125" style="123" customWidth="1"/>
    <col min="9474" max="9474" width="49.33203125" style="123" customWidth="1"/>
    <col min="9475" max="9475" width="27.83203125" style="123" customWidth="1"/>
    <col min="9476" max="9476" width="30" style="123" customWidth="1"/>
    <col min="9477" max="9477" width="18.5" style="123" customWidth="1"/>
    <col min="9478" max="9728" width="15.6640625" style="123"/>
    <col min="9729" max="9729" width="5.83203125" style="123" customWidth="1"/>
    <col min="9730" max="9730" width="49.33203125" style="123" customWidth="1"/>
    <col min="9731" max="9731" width="27.83203125" style="123" customWidth="1"/>
    <col min="9732" max="9732" width="30" style="123" customWidth="1"/>
    <col min="9733" max="9733" width="18.5" style="123" customWidth="1"/>
    <col min="9734" max="9984" width="15.6640625" style="123"/>
    <col min="9985" max="9985" width="5.83203125" style="123" customWidth="1"/>
    <col min="9986" max="9986" width="49.33203125" style="123" customWidth="1"/>
    <col min="9987" max="9987" width="27.83203125" style="123" customWidth="1"/>
    <col min="9988" max="9988" width="30" style="123" customWidth="1"/>
    <col min="9989" max="9989" width="18.5" style="123" customWidth="1"/>
    <col min="9990" max="10240" width="15.6640625" style="123"/>
    <col min="10241" max="10241" width="5.83203125" style="123" customWidth="1"/>
    <col min="10242" max="10242" width="49.33203125" style="123" customWidth="1"/>
    <col min="10243" max="10243" width="27.83203125" style="123" customWidth="1"/>
    <col min="10244" max="10244" width="30" style="123" customWidth="1"/>
    <col min="10245" max="10245" width="18.5" style="123" customWidth="1"/>
    <col min="10246" max="10496" width="15.6640625" style="123"/>
    <col min="10497" max="10497" width="5.83203125" style="123" customWidth="1"/>
    <col min="10498" max="10498" width="49.33203125" style="123" customWidth="1"/>
    <col min="10499" max="10499" width="27.83203125" style="123" customWidth="1"/>
    <col min="10500" max="10500" width="30" style="123" customWidth="1"/>
    <col min="10501" max="10501" width="18.5" style="123" customWidth="1"/>
    <col min="10502" max="10752" width="15.6640625" style="123"/>
    <col min="10753" max="10753" width="5.83203125" style="123" customWidth="1"/>
    <col min="10754" max="10754" width="49.33203125" style="123" customWidth="1"/>
    <col min="10755" max="10755" width="27.83203125" style="123" customWidth="1"/>
    <col min="10756" max="10756" width="30" style="123" customWidth="1"/>
    <col min="10757" max="10757" width="18.5" style="123" customWidth="1"/>
    <col min="10758" max="11008" width="15.6640625" style="123"/>
    <col min="11009" max="11009" width="5.83203125" style="123" customWidth="1"/>
    <col min="11010" max="11010" width="49.33203125" style="123" customWidth="1"/>
    <col min="11011" max="11011" width="27.83203125" style="123" customWidth="1"/>
    <col min="11012" max="11012" width="30" style="123" customWidth="1"/>
    <col min="11013" max="11013" width="18.5" style="123" customWidth="1"/>
    <col min="11014" max="11264" width="15.6640625" style="123"/>
    <col min="11265" max="11265" width="5.83203125" style="123" customWidth="1"/>
    <col min="11266" max="11266" width="49.33203125" style="123" customWidth="1"/>
    <col min="11267" max="11267" width="27.83203125" style="123" customWidth="1"/>
    <col min="11268" max="11268" width="30" style="123" customWidth="1"/>
    <col min="11269" max="11269" width="18.5" style="123" customWidth="1"/>
    <col min="11270" max="11520" width="15.6640625" style="123"/>
    <col min="11521" max="11521" width="5.83203125" style="123" customWidth="1"/>
    <col min="11522" max="11522" width="49.33203125" style="123" customWidth="1"/>
    <col min="11523" max="11523" width="27.83203125" style="123" customWidth="1"/>
    <col min="11524" max="11524" width="30" style="123" customWidth="1"/>
    <col min="11525" max="11525" width="18.5" style="123" customWidth="1"/>
    <col min="11526" max="11776" width="15.6640625" style="123"/>
    <col min="11777" max="11777" width="5.83203125" style="123" customWidth="1"/>
    <col min="11778" max="11778" width="49.33203125" style="123" customWidth="1"/>
    <col min="11779" max="11779" width="27.83203125" style="123" customWidth="1"/>
    <col min="11780" max="11780" width="30" style="123" customWidth="1"/>
    <col min="11781" max="11781" width="18.5" style="123" customWidth="1"/>
    <col min="11782" max="12032" width="15.6640625" style="123"/>
    <col min="12033" max="12033" width="5.83203125" style="123" customWidth="1"/>
    <col min="12034" max="12034" width="49.33203125" style="123" customWidth="1"/>
    <col min="12035" max="12035" width="27.83203125" style="123" customWidth="1"/>
    <col min="12036" max="12036" width="30" style="123" customWidth="1"/>
    <col min="12037" max="12037" width="18.5" style="123" customWidth="1"/>
    <col min="12038" max="12288" width="15.6640625" style="123"/>
    <col min="12289" max="12289" width="5.83203125" style="123" customWidth="1"/>
    <col min="12290" max="12290" width="49.33203125" style="123" customWidth="1"/>
    <col min="12291" max="12291" width="27.83203125" style="123" customWidth="1"/>
    <col min="12292" max="12292" width="30" style="123" customWidth="1"/>
    <col min="12293" max="12293" width="18.5" style="123" customWidth="1"/>
    <col min="12294" max="12544" width="15.6640625" style="123"/>
    <col min="12545" max="12545" width="5.83203125" style="123" customWidth="1"/>
    <col min="12546" max="12546" width="49.33203125" style="123" customWidth="1"/>
    <col min="12547" max="12547" width="27.83203125" style="123" customWidth="1"/>
    <col min="12548" max="12548" width="30" style="123" customWidth="1"/>
    <col min="12549" max="12549" width="18.5" style="123" customWidth="1"/>
    <col min="12550" max="12800" width="15.6640625" style="123"/>
    <col min="12801" max="12801" width="5.83203125" style="123" customWidth="1"/>
    <col min="12802" max="12802" width="49.33203125" style="123" customWidth="1"/>
    <col min="12803" max="12803" width="27.83203125" style="123" customWidth="1"/>
    <col min="12804" max="12804" width="30" style="123" customWidth="1"/>
    <col min="12805" max="12805" width="18.5" style="123" customWidth="1"/>
    <col min="12806" max="13056" width="15.6640625" style="123"/>
    <col min="13057" max="13057" width="5.83203125" style="123" customWidth="1"/>
    <col min="13058" max="13058" width="49.33203125" style="123" customWidth="1"/>
    <col min="13059" max="13059" width="27.83203125" style="123" customWidth="1"/>
    <col min="13060" max="13060" width="30" style="123" customWidth="1"/>
    <col min="13061" max="13061" width="18.5" style="123" customWidth="1"/>
    <col min="13062" max="13312" width="15.6640625" style="123"/>
    <col min="13313" max="13313" width="5.83203125" style="123" customWidth="1"/>
    <col min="13314" max="13314" width="49.33203125" style="123" customWidth="1"/>
    <col min="13315" max="13315" width="27.83203125" style="123" customWidth="1"/>
    <col min="13316" max="13316" width="30" style="123" customWidth="1"/>
    <col min="13317" max="13317" width="18.5" style="123" customWidth="1"/>
    <col min="13318" max="13568" width="15.6640625" style="123"/>
    <col min="13569" max="13569" width="5.83203125" style="123" customWidth="1"/>
    <col min="13570" max="13570" width="49.33203125" style="123" customWidth="1"/>
    <col min="13571" max="13571" width="27.83203125" style="123" customWidth="1"/>
    <col min="13572" max="13572" width="30" style="123" customWidth="1"/>
    <col min="13573" max="13573" width="18.5" style="123" customWidth="1"/>
    <col min="13574" max="13824" width="15.6640625" style="123"/>
    <col min="13825" max="13825" width="5.83203125" style="123" customWidth="1"/>
    <col min="13826" max="13826" width="49.33203125" style="123" customWidth="1"/>
    <col min="13827" max="13827" width="27.83203125" style="123" customWidth="1"/>
    <col min="13828" max="13828" width="30" style="123" customWidth="1"/>
    <col min="13829" max="13829" width="18.5" style="123" customWidth="1"/>
    <col min="13830" max="14080" width="15.6640625" style="123"/>
    <col min="14081" max="14081" width="5.83203125" style="123" customWidth="1"/>
    <col min="14082" max="14082" width="49.33203125" style="123" customWidth="1"/>
    <col min="14083" max="14083" width="27.83203125" style="123" customWidth="1"/>
    <col min="14084" max="14084" width="30" style="123" customWidth="1"/>
    <col min="14085" max="14085" width="18.5" style="123" customWidth="1"/>
    <col min="14086" max="14336" width="15.6640625" style="123"/>
    <col min="14337" max="14337" width="5.83203125" style="123" customWidth="1"/>
    <col min="14338" max="14338" width="49.33203125" style="123" customWidth="1"/>
    <col min="14339" max="14339" width="27.83203125" style="123" customWidth="1"/>
    <col min="14340" max="14340" width="30" style="123" customWidth="1"/>
    <col min="14341" max="14341" width="18.5" style="123" customWidth="1"/>
    <col min="14342" max="14592" width="15.6640625" style="123"/>
    <col min="14593" max="14593" width="5.83203125" style="123" customWidth="1"/>
    <col min="14594" max="14594" width="49.33203125" style="123" customWidth="1"/>
    <col min="14595" max="14595" width="27.83203125" style="123" customWidth="1"/>
    <col min="14596" max="14596" width="30" style="123" customWidth="1"/>
    <col min="14597" max="14597" width="18.5" style="123" customWidth="1"/>
    <col min="14598" max="14848" width="15.6640625" style="123"/>
    <col min="14849" max="14849" width="5.83203125" style="123" customWidth="1"/>
    <col min="14850" max="14850" width="49.33203125" style="123" customWidth="1"/>
    <col min="14851" max="14851" width="27.83203125" style="123" customWidth="1"/>
    <col min="14852" max="14852" width="30" style="123" customWidth="1"/>
    <col min="14853" max="14853" width="18.5" style="123" customWidth="1"/>
    <col min="14854" max="15104" width="15.6640625" style="123"/>
    <col min="15105" max="15105" width="5.83203125" style="123" customWidth="1"/>
    <col min="15106" max="15106" width="49.33203125" style="123" customWidth="1"/>
    <col min="15107" max="15107" width="27.83203125" style="123" customWidth="1"/>
    <col min="15108" max="15108" width="30" style="123" customWidth="1"/>
    <col min="15109" max="15109" width="18.5" style="123" customWidth="1"/>
    <col min="15110" max="15360" width="15.6640625" style="123"/>
    <col min="15361" max="15361" width="5.83203125" style="123" customWidth="1"/>
    <col min="15362" max="15362" width="49.33203125" style="123" customWidth="1"/>
    <col min="15363" max="15363" width="27.83203125" style="123" customWidth="1"/>
    <col min="15364" max="15364" width="30" style="123" customWidth="1"/>
    <col min="15365" max="15365" width="18.5" style="123" customWidth="1"/>
    <col min="15366" max="15616" width="15.6640625" style="123"/>
    <col min="15617" max="15617" width="5.83203125" style="123" customWidth="1"/>
    <col min="15618" max="15618" width="49.33203125" style="123" customWidth="1"/>
    <col min="15619" max="15619" width="27.83203125" style="123" customWidth="1"/>
    <col min="15620" max="15620" width="30" style="123" customWidth="1"/>
    <col min="15621" max="15621" width="18.5" style="123" customWidth="1"/>
    <col min="15622" max="15872" width="15.6640625" style="123"/>
    <col min="15873" max="15873" width="5.83203125" style="123" customWidth="1"/>
    <col min="15874" max="15874" width="49.33203125" style="123" customWidth="1"/>
    <col min="15875" max="15875" width="27.83203125" style="123" customWidth="1"/>
    <col min="15876" max="15876" width="30" style="123" customWidth="1"/>
    <col min="15877" max="15877" width="18.5" style="123" customWidth="1"/>
    <col min="15878" max="16128" width="15.6640625" style="123"/>
    <col min="16129" max="16129" width="5.83203125" style="123" customWidth="1"/>
    <col min="16130" max="16130" width="49.33203125" style="123" customWidth="1"/>
    <col min="16131" max="16131" width="27.83203125" style="123" customWidth="1"/>
    <col min="16132" max="16132" width="30" style="123" customWidth="1"/>
    <col min="16133" max="16133" width="18.5" style="123" customWidth="1"/>
    <col min="16134" max="16384" width="15.6640625" style="123"/>
  </cols>
  <sheetData>
    <row r="3" spans="2:8" x14ac:dyDescent="0.3">
      <c r="B3" s="6"/>
      <c r="C3" s="124" t="s">
        <v>83</v>
      </c>
      <c r="D3" s="125"/>
      <c r="E3" s="125"/>
    </row>
    <row r="4" spans="2:8" x14ac:dyDescent="0.3">
      <c r="C4" s="126" t="s">
        <v>86</v>
      </c>
      <c r="D4" s="127"/>
      <c r="E4" s="128"/>
      <c r="F4" s="129"/>
    </row>
    <row r="5" spans="2:8" x14ac:dyDescent="0.3">
      <c r="C5" s="130" t="s">
        <v>87</v>
      </c>
      <c r="D5" s="131"/>
      <c r="E5" s="132"/>
    </row>
    <row r="6" spans="2:8" x14ac:dyDescent="0.3">
      <c r="D6" s="131"/>
      <c r="E6" s="132"/>
    </row>
    <row r="7" spans="2:8" ht="114" customHeight="1" x14ac:dyDescent="0.3">
      <c r="B7" s="191" t="s">
        <v>88</v>
      </c>
      <c r="C7" s="191"/>
      <c r="D7" s="133"/>
      <c r="E7" s="133"/>
      <c r="F7" s="133"/>
    </row>
    <row r="8" spans="2:8" s="134" customFormat="1" x14ac:dyDescent="0.3">
      <c r="B8" s="135"/>
      <c r="C8" s="45" t="s">
        <v>89</v>
      </c>
    </row>
    <row r="9" spans="2:8" ht="103.5" x14ac:dyDescent="0.3">
      <c r="B9" s="136"/>
      <c r="C9" s="137" t="s">
        <v>90</v>
      </c>
      <c r="G9" s="192"/>
      <c r="H9" s="192"/>
    </row>
    <row r="10" spans="2:8" x14ac:dyDescent="0.3">
      <c r="B10" s="136" t="s">
        <v>91</v>
      </c>
      <c r="C10" s="171">
        <f>'2'!B11</f>
        <v>2032000</v>
      </c>
      <c r="D10" s="139"/>
      <c r="E10" s="140"/>
    </row>
    <row r="11" spans="2:8" x14ac:dyDescent="0.3">
      <c r="B11" s="136" t="s">
        <v>92</v>
      </c>
      <c r="C11" s="171">
        <f>'3'!D11</f>
        <v>2032000</v>
      </c>
    </row>
    <row r="12" spans="2:8" x14ac:dyDescent="0.3">
      <c r="B12" s="136" t="s">
        <v>93</v>
      </c>
      <c r="C12" s="138">
        <f>C11-C10</f>
        <v>0</v>
      </c>
      <c r="D12" s="140"/>
    </row>
    <row r="13" spans="2:8" x14ac:dyDescent="0.3">
      <c r="D13" s="141"/>
    </row>
    <row r="14" spans="2:8" x14ac:dyDescent="0.3">
      <c r="C14" s="142"/>
    </row>
    <row r="15" spans="2:8" x14ac:dyDescent="0.3">
      <c r="C15" s="142"/>
    </row>
    <row r="16" spans="2:8" x14ac:dyDescent="0.3">
      <c r="C16" s="141"/>
    </row>
  </sheetData>
  <mergeCells count="2">
    <mergeCell ref="B7:C7"/>
    <mergeCell ref="G9:H9"/>
  </mergeCells>
  <pageMargins left="0.39370078740157499" right="0.23622047244094499" top="0.47244094488188998" bottom="0.511811023622047" header="0.31496062992126" footer="0.31496062992126"/>
  <pageSetup paperSize="9" scale="78" firstPageNumber="3"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zoomScaleNormal="100" zoomScaleSheetLayoutView="100" workbookViewId="0">
      <selection activeCell="B12" sqref="B12"/>
    </sheetView>
  </sheetViews>
  <sheetFormatPr defaultRowHeight="17.25" x14ac:dyDescent="0.2"/>
  <cols>
    <col min="1" max="1" width="72.1640625" style="154" customWidth="1"/>
    <col min="2" max="2" width="34.5" style="154" customWidth="1"/>
    <col min="3" max="3" width="16" style="154" customWidth="1"/>
    <col min="4" max="4" width="9.33203125" style="154"/>
    <col min="5" max="5" width="16.33203125" style="154" bestFit="1" customWidth="1"/>
    <col min="6" max="254" width="9.33203125" style="154"/>
    <col min="255" max="255" width="38.6640625" style="154" customWidth="1"/>
    <col min="256" max="256" width="0" style="154" hidden="1" customWidth="1"/>
    <col min="257" max="257" width="19.1640625" style="154" customWidth="1"/>
    <col min="258" max="258" width="25" style="154" customWidth="1"/>
    <col min="259" max="259" width="16" style="154" customWidth="1"/>
    <col min="260" max="260" width="9.33203125" style="154"/>
    <col min="261" max="261" width="16.33203125" style="154" bestFit="1" customWidth="1"/>
    <col min="262" max="510" width="9.33203125" style="154"/>
    <col min="511" max="511" width="38.6640625" style="154" customWidth="1"/>
    <col min="512" max="512" width="0" style="154" hidden="1" customWidth="1"/>
    <col min="513" max="513" width="19.1640625" style="154" customWidth="1"/>
    <col min="514" max="514" width="25" style="154" customWidth="1"/>
    <col min="515" max="515" width="16" style="154" customWidth="1"/>
    <col min="516" max="516" width="9.33203125" style="154"/>
    <col min="517" max="517" width="16.33203125" style="154" bestFit="1" customWidth="1"/>
    <col min="518" max="766" width="9.33203125" style="154"/>
    <col min="767" max="767" width="38.6640625" style="154" customWidth="1"/>
    <col min="768" max="768" width="0" style="154" hidden="1" customWidth="1"/>
    <col min="769" max="769" width="19.1640625" style="154" customWidth="1"/>
    <col min="770" max="770" width="25" style="154" customWidth="1"/>
    <col min="771" max="771" width="16" style="154" customWidth="1"/>
    <col min="772" max="772" width="9.33203125" style="154"/>
    <col min="773" max="773" width="16.33203125" style="154" bestFit="1" customWidth="1"/>
    <col min="774" max="1022" width="9.33203125" style="154"/>
    <col min="1023" max="1023" width="38.6640625" style="154" customWidth="1"/>
    <col min="1024" max="1024" width="0" style="154" hidden="1" customWidth="1"/>
    <col min="1025" max="1025" width="19.1640625" style="154" customWidth="1"/>
    <col min="1026" max="1026" width="25" style="154" customWidth="1"/>
    <col min="1027" max="1027" width="16" style="154" customWidth="1"/>
    <col min="1028" max="1028" width="9.33203125" style="154"/>
    <col min="1029" max="1029" width="16.33203125" style="154" bestFit="1" customWidth="1"/>
    <col min="1030" max="1278" width="9.33203125" style="154"/>
    <col min="1279" max="1279" width="38.6640625" style="154" customWidth="1"/>
    <col min="1280" max="1280" width="0" style="154" hidden="1" customWidth="1"/>
    <col min="1281" max="1281" width="19.1640625" style="154" customWidth="1"/>
    <col min="1282" max="1282" width="25" style="154" customWidth="1"/>
    <col min="1283" max="1283" width="16" style="154" customWidth="1"/>
    <col min="1284" max="1284" width="9.33203125" style="154"/>
    <col min="1285" max="1285" width="16.33203125" style="154" bestFit="1" customWidth="1"/>
    <col min="1286" max="1534" width="9.33203125" style="154"/>
    <col min="1535" max="1535" width="38.6640625" style="154" customWidth="1"/>
    <col min="1536" max="1536" width="0" style="154" hidden="1" customWidth="1"/>
    <col min="1537" max="1537" width="19.1640625" style="154" customWidth="1"/>
    <col min="1538" max="1538" width="25" style="154" customWidth="1"/>
    <col min="1539" max="1539" width="16" style="154" customWidth="1"/>
    <col min="1540" max="1540" width="9.33203125" style="154"/>
    <col min="1541" max="1541" width="16.33203125" style="154" bestFit="1" customWidth="1"/>
    <col min="1542" max="1790" width="9.33203125" style="154"/>
    <col min="1791" max="1791" width="38.6640625" style="154" customWidth="1"/>
    <col min="1792" max="1792" width="0" style="154" hidden="1" customWidth="1"/>
    <col min="1793" max="1793" width="19.1640625" style="154" customWidth="1"/>
    <col min="1794" max="1794" width="25" style="154" customWidth="1"/>
    <col min="1795" max="1795" width="16" style="154" customWidth="1"/>
    <col min="1796" max="1796" width="9.33203125" style="154"/>
    <col min="1797" max="1797" width="16.33203125" style="154" bestFit="1" customWidth="1"/>
    <col min="1798" max="2046" width="9.33203125" style="154"/>
    <col min="2047" max="2047" width="38.6640625" style="154" customWidth="1"/>
    <col min="2048" max="2048" width="0" style="154" hidden="1" customWidth="1"/>
    <col min="2049" max="2049" width="19.1640625" style="154" customWidth="1"/>
    <col min="2050" max="2050" width="25" style="154" customWidth="1"/>
    <col min="2051" max="2051" width="16" style="154" customWidth="1"/>
    <col min="2052" max="2052" width="9.33203125" style="154"/>
    <col min="2053" max="2053" width="16.33203125" style="154" bestFit="1" customWidth="1"/>
    <col min="2054" max="2302" width="9.33203125" style="154"/>
    <col min="2303" max="2303" width="38.6640625" style="154" customWidth="1"/>
    <col min="2304" max="2304" width="0" style="154" hidden="1" customWidth="1"/>
    <col min="2305" max="2305" width="19.1640625" style="154" customWidth="1"/>
    <col min="2306" max="2306" width="25" style="154" customWidth="1"/>
    <col min="2307" max="2307" width="16" style="154" customWidth="1"/>
    <col min="2308" max="2308" width="9.33203125" style="154"/>
    <col min="2309" max="2309" width="16.33203125" style="154" bestFit="1" customWidth="1"/>
    <col min="2310" max="2558" width="9.33203125" style="154"/>
    <col min="2559" max="2559" width="38.6640625" style="154" customWidth="1"/>
    <col min="2560" max="2560" width="0" style="154" hidden="1" customWidth="1"/>
    <col min="2561" max="2561" width="19.1640625" style="154" customWidth="1"/>
    <col min="2562" max="2562" width="25" style="154" customWidth="1"/>
    <col min="2563" max="2563" width="16" style="154" customWidth="1"/>
    <col min="2564" max="2564" width="9.33203125" style="154"/>
    <col min="2565" max="2565" width="16.33203125" style="154" bestFit="1" customWidth="1"/>
    <col min="2566" max="2814" width="9.33203125" style="154"/>
    <col min="2815" max="2815" width="38.6640625" style="154" customWidth="1"/>
    <col min="2816" max="2816" width="0" style="154" hidden="1" customWidth="1"/>
    <col min="2817" max="2817" width="19.1640625" style="154" customWidth="1"/>
    <col min="2818" max="2818" width="25" style="154" customWidth="1"/>
    <col min="2819" max="2819" width="16" style="154" customWidth="1"/>
    <col min="2820" max="2820" width="9.33203125" style="154"/>
    <col min="2821" max="2821" width="16.33203125" style="154" bestFit="1" customWidth="1"/>
    <col min="2822" max="3070" width="9.33203125" style="154"/>
    <col min="3071" max="3071" width="38.6640625" style="154" customWidth="1"/>
    <col min="3072" max="3072" width="0" style="154" hidden="1" customWidth="1"/>
    <col min="3073" max="3073" width="19.1640625" style="154" customWidth="1"/>
    <col min="3074" max="3074" width="25" style="154" customWidth="1"/>
    <col min="3075" max="3075" width="16" style="154" customWidth="1"/>
    <col min="3076" max="3076" width="9.33203125" style="154"/>
    <col min="3077" max="3077" width="16.33203125" style="154" bestFit="1" customWidth="1"/>
    <col min="3078" max="3326" width="9.33203125" style="154"/>
    <col min="3327" max="3327" width="38.6640625" style="154" customWidth="1"/>
    <col min="3328" max="3328" width="0" style="154" hidden="1" customWidth="1"/>
    <col min="3329" max="3329" width="19.1640625" style="154" customWidth="1"/>
    <col min="3330" max="3330" width="25" style="154" customWidth="1"/>
    <col min="3331" max="3331" width="16" style="154" customWidth="1"/>
    <col min="3332" max="3332" width="9.33203125" style="154"/>
    <col min="3333" max="3333" width="16.33203125" style="154" bestFit="1" customWidth="1"/>
    <col min="3334" max="3582" width="9.33203125" style="154"/>
    <col min="3583" max="3583" width="38.6640625" style="154" customWidth="1"/>
    <col min="3584" max="3584" width="0" style="154" hidden="1" customWidth="1"/>
    <col min="3585" max="3585" width="19.1640625" style="154" customWidth="1"/>
    <col min="3586" max="3586" width="25" style="154" customWidth="1"/>
    <col min="3587" max="3587" width="16" style="154" customWidth="1"/>
    <col min="3588" max="3588" width="9.33203125" style="154"/>
    <col min="3589" max="3589" width="16.33203125" style="154" bestFit="1" customWidth="1"/>
    <col min="3590" max="3838" width="9.33203125" style="154"/>
    <col min="3839" max="3839" width="38.6640625" style="154" customWidth="1"/>
    <col min="3840" max="3840" width="0" style="154" hidden="1" customWidth="1"/>
    <col min="3841" max="3841" width="19.1640625" style="154" customWidth="1"/>
    <col min="3842" max="3842" width="25" style="154" customWidth="1"/>
    <col min="3843" max="3843" width="16" style="154" customWidth="1"/>
    <col min="3844" max="3844" width="9.33203125" style="154"/>
    <col min="3845" max="3845" width="16.33203125" style="154" bestFit="1" customWidth="1"/>
    <col min="3846" max="4094" width="9.33203125" style="154"/>
    <col min="4095" max="4095" width="38.6640625" style="154" customWidth="1"/>
    <col min="4096" max="4096" width="0" style="154" hidden="1" customWidth="1"/>
    <col min="4097" max="4097" width="19.1640625" style="154" customWidth="1"/>
    <col min="4098" max="4098" width="25" style="154" customWidth="1"/>
    <col min="4099" max="4099" width="16" style="154" customWidth="1"/>
    <col min="4100" max="4100" width="9.33203125" style="154"/>
    <col min="4101" max="4101" width="16.33203125" style="154" bestFit="1" customWidth="1"/>
    <col min="4102" max="4350" width="9.33203125" style="154"/>
    <col min="4351" max="4351" width="38.6640625" style="154" customWidth="1"/>
    <col min="4352" max="4352" width="0" style="154" hidden="1" customWidth="1"/>
    <col min="4353" max="4353" width="19.1640625" style="154" customWidth="1"/>
    <col min="4354" max="4354" width="25" style="154" customWidth="1"/>
    <col min="4355" max="4355" width="16" style="154" customWidth="1"/>
    <col min="4356" max="4356" width="9.33203125" style="154"/>
    <col min="4357" max="4357" width="16.33203125" style="154" bestFit="1" customWidth="1"/>
    <col min="4358" max="4606" width="9.33203125" style="154"/>
    <col min="4607" max="4607" width="38.6640625" style="154" customWidth="1"/>
    <col min="4608" max="4608" width="0" style="154" hidden="1" customWidth="1"/>
    <col min="4609" max="4609" width="19.1640625" style="154" customWidth="1"/>
    <col min="4610" max="4610" width="25" style="154" customWidth="1"/>
    <col min="4611" max="4611" width="16" style="154" customWidth="1"/>
    <col min="4612" max="4612" width="9.33203125" style="154"/>
    <col min="4613" max="4613" width="16.33203125" style="154" bestFit="1" customWidth="1"/>
    <col min="4614" max="4862" width="9.33203125" style="154"/>
    <col min="4863" max="4863" width="38.6640625" style="154" customWidth="1"/>
    <col min="4864" max="4864" width="0" style="154" hidden="1" customWidth="1"/>
    <col min="4865" max="4865" width="19.1640625" style="154" customWidth="1"/>
    <col min="4866" max="4866" width="25" style="154" customWidth="1"/>
    <col min="4867" max="4867" width="16" style="154" customWidth="1"/>
    <col min="4868" max="4868" width="9.33203125" style="154"/>
    <col min="4869" max="4869" width="16.33203125" style="154" bestFit="1" customWidth="1"/>
    <col min="4870" max="5118" width="9.33203125" style="154"/>
    <col min="5119" max="5119" width="38.6640625" style="154" customWidth="1"/>
    <col min="5120" max="5120" width="0" style="154" hidden="1" customWidth="1"/>
    <col min="5121" max="5121" width="19.1640625" style="154" customWidth="1"/>
    <col min="5122" max="5122" width="25" style="154" customWidth="1"/>
    <col min="5123" max="5123" width="16" style="154" customWidth="1"/>
    <col min="5124" max="5124" width="9.33203125" style="154"/>
    <col min="5125" max="5125" width="16.33203125" style="154" bestFit="1" customWidth="1"/>
    <col min="5126" max="5374" width="9.33203125" style="154"/>
    <col min="5375" max="5375" width="38.6640625" style="154" customWidth="1"/>
    <col min="5376" max="5376" width="0" style="154" hidden="1" customWidth="1"/>
    <col min="5377" max="5377" width="19.1640625" style="154" customWidth="1"/>
    <col min="5378" max="5378" width="25" style="154" customWidth="1"/>
    <col min="5379" max="5379" width="16" style="154" customWidth="1"/>
    <col min="5380" max="5380" width="9.33203125" style="154"/>
    <col min="5381" max="5381" width="16.33203125" style="154" bestFit="1" customWidth="1"/>
    <col min="5382" max="5630" width="9.33203125" style="154"/>
    <col min="5631" max="5631" width="38.6640625" style="154" customWidth="1"/>
    <col min="5632" max="5632" width="0" style="154" hidden="1" customWidth="1"/>
    <col min="5633" max="5633" width="19.1640625" style="154" customWidth="1"/>
    <col min="5634" max="5634" width="25" style="154" customWidth="1"/>
    <col min="5635" max="5635" width="16" style="154" customWidth="1"/>
    <col min="5636" max="5636" width="9.33203125" style="154"/>
    <col min="5637" max="5637" width="16.33203125" style="154" bestFit="1" customWidth="1"/>
    <col min="5638" max="5886" width="9.33203125" style="154"/>
    <col min="5887" max="5887" width="38.6640625" style="154" customWidth="1"/>
    <col min="5888" max="5888" width="0" style="154" hidden="1" customWidth="1"/>
    <col min="5889" max="5889" width="19.1640625" style="154" customWidth="1"/>
    <col min="5890" max="5890" width="25" style="154" customWidth="1"/>
    <col min="5891" max="5891" width="16" style="154" customWidth="1"/>
    <col min="5892" max="5892" width="9.33203125" style="154"/>
    <col min="5893" max="5893" width="16.33203125" style="154" bestFit="1" customWidth="1"/>
    <col min="5894" max="6142" width="9.33203125" style="154"/>
    <col min="6143" max="6143" width="38.6640625" style="154" customWidth="1"/>
    <col min="6144" max="6144" width="0" style="154" hidden="1" customWidth="1"/>
    <col min="6145" max="6145" width="19.1640625" style="154" customWidth="1"/>
    <col min="6146" max="6146" width="25" style="154" customWidth="1"/>
    <col min="6147" max="6147" width="16" style="154" customWidth="1"/>
    <col min="6148" max="6148" width="9.33203125" style="154"/>
    <col min="6149" max="6149" width="16.33203125" style="154" bestFit="1" customWidth="1"/>
    <col min="6150" max="6398" width="9.33203125" style="154"/>
    <col min="6399" max="6399" width="38.6640625" style="154" customWidth="1"/>
    <col min="6400" max="6400" width="0" style="154" hidden="1" customWidth="1"/>
    <col min="6401" max="6401" width="19.1640625" style="154" customWidth="1"/>
    <col min="6402" max="6402" width="25" style="154" customWidth="1"/>
    <col min="6403" max="6403" width="16" style="154" customWidth="1"/>
    <col min="6404" max="6404" width="9.33203125" style="154"/>
    <col min="6405" max="6405" width="16.33203125" style="154" bestFit="1" customWidth="1"/>
    <col min="6406" max="6654" width="9.33203125" style="154"/>
    <col min="6655" max="6655" width="38.6640625" style="154" customWidth="1"/>
    <col min="6656" max="6656" width="0" style="154" hidden="1" customWidth="1"/>
    <col min="6657" max="6657" width="19.1640625" style="154" customWidth="1"/>
    <col min="6658" max="6658" width="25" style="154" customWidth="1"/>
    <col min="6659" max="6659" width="16" style="154" customWidth="1"/>
    <col min="6660" max="6660" width="9.33203125" style="154"/>
    <col min="6661" max="6661" width="16.33203125" style="154" bestFit="1" customWidth="1"/>
    <col min="6662" max="6910" width="9.33203125" style="154"/>
    <col min="6911" max="6911" width="38.6640625" style="154" customWidth="1"/>
    <col min="6912" max="6912" width="0" style="154" hidden="1" customWidth="1"/>
    <col min="6913" max="6913" width="19.1640625" style="154" customWidth="1"/>
    <col min="6914" max="6914" width="25" style="154" customWidth="1"/>
    <col min="6915" max="6915" width="16" style="154" customWidth="1"/>
    <col min="6916" max="6916" width="9.33203125" style="154"/>
    <col min="6917" max="6917" width="16.33203125" style="154" bestFit="1" customWidth="1"/>
    <col min="6918" max="7166" width="9.33203125" style="154"/>
    <col min="7167" max="7167" width="38.6640625" style="154" customWidth="1"/>
    <col min="7168" max="7168" width="0" style="154" hidden="1" customWidth="1"/>
    <col min="7169" max="7169" width="19.1640625" style="154" customWidth="1"/>
    <col min="7170" max="7170" width="25" style="154" customWidth="1"/>
    <col min="7171" max="7171" width="16" style="154" customWidth="1"/>
    <col min="7172" max="7172" width="9.33203125" style="154"/>
    <col min="7173" max="7173" width="16.33203125" style="154" bestFit="1" customWidth="1"/>
    <col min="7174" max="7422" width="9.33203125" style="154"/>
    <col min="7423" max="7423" width="38.6640625" style="154" customWidth="1"/>
    <col min="7424" max="7424" width="0" style="154" hidden="1" customWidth="1"/>
    <col min="7425" max="7425" width="19.1640625" style="154" customWidth="1"/>
    <col min="7426" max="7426" width="25" style="154" customWidth="1"/>
    <col min="7427" max="7427" width="16" style="154" customWidth="1"/>
    <col min="7428" max="7428" width="9.33203125" style="154"/>
    <col min="7429" max="7429" width="16.33203125" style="154" bestFit="1" customWidth="1"/>
    <col min="7430" max="7678" width="9.33203125" style="154"/>
    <col min="7679" max="7679" width="38.6640625" style="154" customWidth="1"/>
    <col min="7680" max="7680" width="0" style="154" hidden="1" customWidth="1"/>
    <col min="7681" max="7681" width="19.1640625" style="154" customWidth="1"/>
    <col min="7682" max="7682" width="25" style="154" customWidth="1"/>
    <col min="7683" max="7683" width="16" style="154" customWidth="1"/>
    <col min="7684" max="7684" width="9.33203125" style="154"/>
    <col min="7685" max="7685" width="16.33203125" style="154" bestFit="1" customWidth="1"/>
    <col min="7686" max="7934" width="9.33203125" style="154"/>
    <col min="7935" max="7935" width="38.6640625" style="154" customWidth="1"/>
    <col min="7936" max="7936" width="0" style="154" hidden="1" customWidth="1"/>
    <col min="7937" max="7937" width="19.1640625" style="154" customWidth="1"/>
    <col min="7938" max="7938" width="25" style="154" customWidth="1"/>
    <col min="7939" max="7939" width="16" style="154" customWidth="1"/>
    <col min="7940" max="7940" width="9.33203125" style="154"/>
    <col min="7941" max="7941" width="16.33203125" style="154" bestFit="1" customWidth="1"/>
    <col min="7942" max="8190" width="9.33203125" style="154"/>
    <col min="8191" max="8191" width="38.6640625" style="154" customWidth="1"/>
    <col min="8192" max="8192" width="0" style="154" hidden="1" customWidth="1"/>
    <col min="8193" max="8193" width="19.1640625" style="154" customWidth="1"/>
    <col min="8194" max="8194" width="25" style="154" customWidth="1"/>
    <col min="8195" max="8195" width="16" style="154" customWidth="1"/>
    <col min="8196" max="8196" width="9.33203125" style="154"/>
    <col min="8197" max="8197" width="16.33203125" style="154" bestFit="1" customWidth="1"/>
    <col min="8198" max="8446" width="9.33203125" style="154"/>
    <col min="8447" max="8447" width="38.6640625" style="154" customWidth="1"/>
    <col min="8448" max="8448" width="0" style="154" hidden="1" customWidth="1"/>
    <col min="8449" max="8449" width="19.1640625" style="154" customWidth="1"/>
    <col min="8450" max="8450" width="25" style="154" customWidth="1"/>
    <col min="8451" max="8451" width="16" style="154" customWidth="1"/>
    <col min="8452" max="8452" width="9.33203125" style="154"/>
    <col min="8453" max="8453" width="16.33203125" style="154" bestFit="1" customWidth="1"/>
    <col min="8454" max="8702" width="9.33203125" style="154"/>
    <col min="8703" max="8703" width="38.6640625" style="154" customWidth="1"/>
    <col min="8704" max="8704" width="0" style="154" hidden="1" customWidth="1"/>
    <col min="8705" max="8705" width="19.1640625" style="154" customWidth="1"/>
    <col min="8706" max="8706" width="25" style="154" customWidth="1"/>
    <col min="8707" max="8707" width="16" style="154" customWidth="1"/>
    <col min="8708" max="8708" width="9.33203125" style="154"/>
    <col min="8709" max="8709" width="16.33203125" style="154" bestFit="1" customWidth="1"/>
    <col min="8710" max="8958" width="9.33203125" style="154"/>
    <col min="8959" max="8959" width="38.6640625" style="154" customWidth="1"/>
    <col min="8960" max="8960" width="0" style="154" hidden="1" customWidth="1"/>
    <col min="8961" max="8961" width="19.1640625" style="154" customWidth="1"/>
    <col min="8962" max="8962" width="25" style="154" customWidth="1"/>
    <col min="8963" max="8963" width="16" style="154" customWidth="1"/>
    <col min="8964" max="8964" width="9.33203125" style="154"/>
    <col min="8965" max="8965" width="16.33203125" style="154" bestFit="1" customWidth="1"/>
    <col min="8966" max="9214" width="9.33203125" style="154"/>
    <col min="9215" max="9215" width="38.6640625" style="154" customWidth="1"/>
    <col min="9216" max="9216" width="0" style="154" hidden="1" customWidth="1"/>
    <col min="9217" max="9217" width="19.1640625" style="154" customWidth="1"/>
    <col min="9218" max="9218" width="25" style="154" customWidth="1"/>
    <col min="9219" max="9219" width="16" style="154" customWidth="1"/>
    <col min="9220" max="9220" width="9.33203125" style="154"/>
    <col min="9221" max="9221" width="16.33203125" style="154" bestFit="1" customWidth="1"/>
    <col min="9222" max="9470" width="9.33203125" style="154"/>
    <col min="9471" max="9471" width="38.6640625" style="154" customWidth="1"/>
    <col min="9472" max="9472" width="0" style="154" hidden="1" customWidth="1"/>
    <col min="9473" max="9473" width="19.1640625" style="154" customWidth="1"/>
    <col min="9474" max="9474" width="25" style="154" customWidth="1"/>
    <col min="9475" max="9475" width="16" style="154" customWidth="1"/>
    <col min="9476" max="9476" width="9.33203125" style="154"/>
    <col min="9477" max="9477" width="16.33203125" style="154" bestFit="1" customWidth="1"/>
    <col min="9478" max="9726" width="9.33203125" style="154"/>
    <col min="9727" max="9727" width="38.6640625" style="154" customWidth="1"/>
    <col min="9728" max="9728" width="0" style="154" hidden="1" customWidth="1"/>
    <col min="9729" max="9729" width="19.1640625" style="154" customWidth="1"/>
    <col min="9730" max="9730" width="25" style="154" customWidth="1"/>
    <col min="9731" max="9731" width="16" style="154" customWidth="1"/>
    <col min="9732" max="9732" width="9.33203125" style="154"/>
    <col min="9733" max="9733" width="16.33203125" style="154" bestFit="1" customWidth="1"/>
    <col min="9734" max="9982" width="9.33203125" style="154"/>
    <col min="9983" max="9983" width="38.6640625" style="154" customWidth="1"/>
    <col min="9984" max="9984" width="0" style="154" hidden="1" customWidth="1"/>
    <col min="9985" max="9985" width="19.1640625" style="154" customWidth="1"/>
    <col min="9986" max="9986" width="25" style="154" customWidth="1"/>
    <col min="9987" max="9987" width="16" style="154" customWidth="1"/>
    <col min="9988" max="9988" width="9.33203125" style="154"/>
    <col min="9989" max="9989" width="16.33203125" style="154" bestFit="1" customWidth="1"/>
    <col min="9990" max="10238" width="9.33203125" style="154"/>
    <col min="10239" max="10239" width="38.6640625" style="154" customWidth="1"/>
    <col min="10240" max="10240" width="0" style="154" hidden="1" customWidth="1"/>
    <col min="10241" max="10241" width="19.1640625" style="154" customWidth="1"/>
    <col min="10242" max="10242" width="25" style="154" customWidth="1"/>
    <col min="10243" max="10243" width="16" style="154" customWidth="1"/>
    <col min="10244" max="10244" width="9.33203125" style="154"/>
    <col min="10245" max="10245" width="16.33203125" style="154" bestFit="1" customWidth="1"/>
    <col min="10246" max="10494" width="9.33203125" style="154"/>
    <col min="10495" max="10495" width="38.6640625" style="154" customWidth="1"/>
    <col min="10496" max="10496" width="0" style="154" hidden="1" customWidth="1"/>
    <col min="10497" max="10497" width="19.1640625" style="154" customWidth="1"/>
    <col min="10498" max="10498" width="25" style="154" customWidth="1"/>
    <col min="10499" max="10499" width="16" style="154" customWidth="1"/>
    <col min="10500" max="10500" width="9.33203125" style="154"/>
    <col min="10501" max="10501" width="16.33203125" style="154" bestFit="1" customWidth="1"/>
    <col min="10502" max="10750" width="9.33203125" style="154"/>
    <col min="10751" max="10751" width="38.6640625" style="154" customWidth="1"/>
    <col min="10752" max="10752" width="0" style="154" hidden="1" customWidth="1"/>
    <col min="10753" max="10753" width="19.1640625" style="154" customWidth="1"/>
    <col min="10754" max="10754" width="25" style="154" customWidth="1"/>
    <col min="10755" max="10755" width="16" style="154" customWidth="1"/>
    <col min="10756" max="10756" width="9.33203125" style="154"/>
    <col min="10757" max="10757" width="16.33203125" style="154" bestFit="1" customWidth="1"/>
    <col min="10758" max="11006" width="9.33203125" style="154"/>
    <col min="11007" max="11007" width="38.6640625" style="154" customWidth="1"/>
    <col min="11008" max="11008" width="0" style="154" hidden="1" customWidth="1"/>
    <col min="11009" max="11009" width="19.1640625" style="154" customWidth="1"/>
    <col min="11010" max="11010" width="25" style="154" customWidth="1"/>
    <col min="11011" max="11011" width="16" style="154" customWidth="1"/>
    <col min="11012" max="11012" width="9.33203125" style="154"/>
    <col min="11013" max="11013" width="16.33203125" style="154" bestFit="1" customWidth="1"/>
    <col min="11014" max="11262" width="9.33203125" style="154"/>
    <col min="11263" max="11263" width="38.6640625" style="154" customWidth="1"/>
    <col min="11264" max="11264" width="0" style="154" hidden="1" customWidth="1"/>
    <col min="11265" max="11265" width="19.1640625" style="154" customWidth="1"/>
    <col min="11266" max="11266" width="25" style="154" customWidth="1"/>
    <col min="11267" max="11267" width="16" style="154" customWidth="1"/>
    <col min="11268" max="11268" width="9.33203125" style="154"/>
    <col min="11269" max="11269" width="16.33203125" style="154" bestFit="1" customWidth="1"/>
    <col min="11270" max="11518" width="9.33203125" style="154"/>
    <col min="11519" max="11519" width="38.6640625" style="154" customWidth="1"/>
    <col min="11520" max="11520" width="0" style="154" hidden="1" customWidth="1"/>
    <col min="11521" max="11521" width="19.1640625" style="154" customWidth="1"/>
    <col min="11522" max="11522" width="25" style="154" customWidth="1"/>
    <col min="11523" max="11523" width="16" style="154" customWidth="1"/>
    <col min="11524" max="11524" width="9.33203125" style="154"/>
    <col min="11525" max="11525" width="16.33203125" style="154" bestFit="1" customWidth="1"/>
    <col min="11526" max="11774" width="9.33203125" style="154"/>
    <col min="11775" max="11775" width="38.6640625" style="154" customWidth="1"/>
    <col min="11776" max="11776" width="0" style="154" hidden="1" customWidth="1"/>
    <col min="11777" max="11777" width="19.1640625" style="154" customWidth="1"/>
    <col min="11778" max="11778" width="25" style="154" customWidth="1"/>
    <col min="11779" max="11779" width="16" style="154" customWidth="1"/>
    <col min="11780" max="11780" width="9.33203125" style="154"/>
    <col min="11781" max="11781" width="16.33203125" style="154" bestFit="1" customWidth="1"/>
    <col min="11782" max="12030" width="9.33203125" style="154"/>
    <col min="12031" max="12031" width="38.6640625" style="154" customWidth="1"/>
    <col min="12032" max="12032" width="0" style="154" hidden="1" customWidth="1"/>
    <col min="12033" max="12033" width="19.1640625" style="154" customWidth="1"/>
    <col min="12034" max="12034" width="25" style="154" customWidth="1"/>
    <col min="12035" max="12035" width="16" style="154" customWidth="1"/>
    <col min="12036" max="12036" width="9.33203125" style="154"/>
    <col min="12037" max="12037" width="16.33203125" style="154" bestFit="1" customWidth="1"/>
    <col min="12038" max="12286" width="9.33203125" style="154"/>
    <col min="12287" max="12287" width="38.6640625" style="154" customWidth="1"/>
    <col min="12288" max="12288" width="0" style="154" hidden="1" customWidth="1"/>
    <col min="12289" max="12289" width="19.1640625" style="154" customWidth="1"/>
    <col min="12290" max="12290" width="25" style="154" customWidth="1"/>
    <col min="12291" max="12291" width="16" style="154" customWidth="1"/>
    <col min="12292" max="12292" width="9.33203125" style="154"/>
    <col min="12293" max="12293" width="16.33203125" style="154" bestFit="1" customWidth="1"/>
    <col min="12294" max="12542" width="9.33203125" style="154"/>
    <col min="12543" max="12543" width="38.6640625" style="154" customWidth="1"/>
    <col min="12544" max="12544" width="0" style="154" hidden="1" customWidth="1"/>
    <col min="12545" max="12545" width="19.1640625" style="154" customWidth="1"/>
    <col min="12546" max="12546" width="25" style="154" customWidth="1"/>
    <col min="12547" max="12547" width="16" style="154" customWidth="1"/>
    <col min="12548" max="12548" width="9.33203125" style="154"/>
    <col min="12549" max="12549" width="16.33203125" style="154" bestFit="1" customWidth="1"/>
    <col min="12550" max="12798" width="9.33203125" style="154"/>
    <col min="12799" max="12799" width="38.6640625" style="154" customWidth="1"/>
    <col min="12800" max="12800" width="0" style="154" hidden="1" customWidth="1"/>
    <col min="12801" max="12801" width="19.1640625" style="154" customWidth="1"/>
    <col min="12802" max="12802" width="25" style="154" customWidth="1"/>
    <col min="12803" max="12803" width="16" style="154" customWidth="1"/>
    <col min="12804" max="12804" width="9.33203125" style="154"/>
    <col min="12805" max="12805" width="16.33203125" style="154" bestFit="1" customWidth="1"/>
    <col min="12806" max="13054" width="9.33203125" style="154"/>
    <col min="13055" max="13055" width="38.6640625" style="154" customWidth="1"/>
    <col min="13056" max="13056" width="0" style="154" hidden="1" customWidth="1"/>
    <col min="13057" max="13057" width="19.1640625" style="154" customWidth="1"/>
    <col min="13058" max="13058" width="25" style="154" customWidth="1"/>
    <col min="13059" max="13059" width="16" style="154" customWidth="1"/>
    <col min="13060" max="13060" width="9.33203125" style="154"/>
    <col min="13061" max="13061" width="16.33203125" style="154" bestFit="1" customWidth="1"/>
    <col min="13062" max="13310" width="9.33203125" style="154"/>
    <col min="13311" max="13311" width="38.6640625" style="154" customWidth="1"/>
    <col min="13312" max="13312" width="0" style="154" hidden="1" customWidth="1"/>
    <col min="13313" max="13313" width="19.1640625" style="154" customWidth="1"/>
    <col min="13314" max="13314" width="25" style="154" customWidth="1"/>
    <col min="13315" max="13315" width="16" style="154" customWidth="1"/>
    <col min="13316" max="13316" width="9.33203125" style="154"/>
    <col min="13317" max="13317" width="16.33203125" style="154" bestFit="1" customWidth="1"/>
    <col min="13318" max="13566" width="9.33203125" style="154"/>
    <col min="13567" max="13567" width="38.6640625" style="154" customWidth="1"/>
    <col min="13568" max="13568" width="0" style="154" hidden="1" customWidth="1"/>
    <col min="13569" max="13569" width="19.1640625" style="154" customWidth="1"/>
    <col min="13570" max="13570" width="25" style="154" customWidth="1"/>
    <col min="13571" max="13571" width="16" style="154" customWidth="1"/>
    <col min="13572" max="13572" width="9.33203125" style="154"/>
    <col min="13573" max="13573" width="16.33203125" style="154" bestFit="1" customWidth="1"/>
    <col min="13574" max="13822" width="9.33203125" style="154"/>
    <col min="13823" max="13823" width="38.6640625" style="154" customWidth="1"/>
    <col min="13824" max="13824" width="0" style="154" hidden="1" customWidth="1"/>
    <col min="13825" max="13825" width="19.1640625" style="154" customWidth="1"/>
    <col min="13826" max="13826" width="25" style="154" customWidth="1"/>
    <col min="13827" max="13827" width="16" style="154" customWidth="1"/>
    <col min="13828" max="13828" width="9.33203125" style="154"/>
    <col min="13829" max="13829" width="16.33203125" style="154" bestFit="1" customWidth="1"/>
    <col min="13830" max="14078" width="9.33203125" style="154"/>
    <col min="14079" max="14079" width="38.6640625" style="154" customWidth="1"/>
    <col min="14080" max="14080" width="0" style="154" hidden="1" customWidth="1"/>
    <col min="14081" max="14081" width="19.1640625" style="154" customWidth="1"/>
    <col min="14082" max="14082" width="25" style="154" customWidth="1"/>
    <col min="14083" max="14083" width="16" style="154" customWidth="1"/>
    <col min="14084" max="14084" width="9.33203125" style="154"/>
    <col min="14085" max="14085" width="16.33203125" style="154" bestFit="1" customWidth="1"/>
    <col min="14086" max="14334" width="9.33203125" style="154"/>
    <col min="14335" max="14335" width="38.6640625" style="154" customWidth="1"/>
    <col min="14336" max="14336" width="0" style="154" hidden="1" customWidth="1"/>
    <col min="14337" max="14337" width="19.1640625" style="154" customWidth="1"/>
    <col min="14338" max="14338" width="25" style="154" customWidth="1"/>
    <col min="14339" max="14339" width="16" style="154" customWidth="1"/>
    <col min="14340" max="14340" width="9.33203125" style="154"/>
    <col min="14341" max="14341" width="16.33203125" style="154" bestFit="1" customWidth="1"/>
    <col min="14342" max="14590" width="9.33203125" style="154"/>
    <col min="14591" max="14591" width="38.6640625" style="154" customWidth="1"/>
    <col min="14592" max="14592" width="0" style="154" hidden="1" customWidth="1"/>
    <col min="14593" max="14593" width="19.1640625" style="154" customWidth="1"/>
    <col min="14594" max="14594" width="25" style="154" customWidth="1"/>
    <col min="14595" max="14595" width="16" style="154" customWidth="1"/>
    <col min="14596" max="14596" width="9.33203125" style="154"/>
    <col min="14597" max="14597" width="16.33203125" style="154" bestFit="1" customWidth="1"/>
    <col min="14598" max="14846" width="9.33203125" style="154"/>
    <col min="14847" max="14847" width="38.6640625" style="154" customWidth="1"/>
    <col min="14848" max="14848" width="0" style="154" hidden="1" customWidth="1"/>
    <col min="14849" max="14849" width="19.1640625" style="154" customWidth="1"/>
    <col min="14850" max="14850" width="25" style="154" customWidth="1"/>
    <col min="14851" max="14851" width="16" style="154" customWidth="1"/>
    <col min="14852" max="14852" width="9.33203125" style="154"/>
    <col min="14853" max="14853" width="16.33203125" style="154" bestFit="1" customWidth="1"/>
    <col min="14854" max="15102" width="9.33203125" style="154"/>
    <col min="15103" max="15103" width="38.6640625" style="154" customWidth="1"/>
    <col min="15104" max="15104" width="0" style="154" hidden="1" customWidth="1"/>
    <col min="15105" max="15105" width="19.1640625" style="154" customWidth="1"/>
    <col min="15106" max="15106" width="25" style="154" customWidth="1"/>
    <col min="15107" max="15107" width="16" style="154" customWidth="1"/>
    <col min="15108" max="15108" width="9.33203125" style="154"/>
    <col min="15109" max="15109" width="16.33203125" style="154" bestFit="1" customWidth="1"/>
    <col min="15110" max="15358" width="9.33203125" style="154"/>
    <col min="15359" max="15359" width="38.6640625" style="154" customWidth="1"/>
    <col min="15360" max="15360" width="0" style="154" hidden="1" customWidth="1"/>
    <col min="15361" max="15361" width="19.1640625" style="154" customWidth="1"/>
    <col min="15362" max="15362" width="25" style="154" customWidth="1"/>
    <col min="15363" max="15363" width="16" style="154" customWidth="1"/>
    <col min="15364" max="15364" width="9.33203125" style="154"/>
    <col min="15365" max="15365" width="16.33203125" style="154" bestFit="1" customWidth="1"/>
    <col min="15366" max="15614" width="9.33203125" style="154"/>
    <col min="15615" max="15615" width="38.6640625" style="154" customWidth="1"/>
    <col min="15616" max="15616" width="0" style="154" hidden="1" customWidth="1"/>
    <col min="15617" max="15617" width="19.1640625" style="154" customWidth="1"/>
    <col min="15618" max="15618" width="25" style="154" customWidth="1"/>
    <col min="15619" max="15619" width="16" style="154" customWidth="1"/>
    <col min="15620" max="15620" width="9.33203125" style="154"/>
    <col min="15621" max="15621" width="16.33203125" style="154" bestFit="1" customWidth="1"/>
    <col min="15622" max="15870" width="9.33203125" style="154"/>
    <col min="15871" max="15871" width="38.6640625" style="154" customWidth="1"/>
    <col min="15872" max="15872" width="0" style="154" hidden="1" customWidth="1"/>
    <col min="15873" max="15873" width="19.1640625" style="154" customWidth="1"/>
    <col min="15874" max="15874" width="25" style="154" customWidth="1"/>
    <col min="15875" max="15875" width="16" style="154" customWidth="1"/>
    <col min="15876" max="15876" width="9.33203125" style="154"/>
    <col min="15877" max="15877" width="16.33203125" style="154" bestFit="1" customWidth="1"/>
    <col min="15878" max="16126" width="9.33203125" style="154"/>
    <col min="16127" max="16127" width="38.6640625" style="154" customWidth="1"/>
    <col min="16128" max="16128" width="0" style="154" hidden="1" customWidth="1"/>
    <col min="16129" max="16129" width="19.1640625" style="154" customWidth="1"/>
    <col min="16130" max="16130" width="25" style="154" customWidth="1"/>
    <col min="16131" max="16131" width="16" style="154" customWidth="1"/>
    <col min="16132" max="16132" width="9.33203125" style="154"/>
    <col min="16133" max="16133" width="16.33203125" style="154" bestFit="1" customWidth="1"/>
    <col min="16134" max="16384" width="9.33203125" style="154"/>
  </cols>
  <sheetData>
    <row r="1" spans="1:4" s="145" customFormat="1" x14ac:dyDescent="0.2">
      <c r="A1" s="143"/>
      <c r="B1" s="144" t="s">
        <v>94</v>
      </c>
    </row>
    <row r="2" spans="1:4" s="145" customFormat="1" x14ac:dyDescent="0.3">
      <c r="A2" s="146"/>
      <c r="B2" s="126" t="s">
        <v>86</v>
      </c>
      <c r="C2" s="147"/>
    </row>
    <row r="3" spans="1:4" s="145" customFormat="1" x14ac:dyDescent="0.3">
      <c r="A3" s="146"/>
      <c r="B3" s="130" t="s">
        <v>95</v>
      </c>
      <c r="C3" s="123"/>
    </row>
    <row r="4" spans="1:4" s="145" customFormat="1" x14ac:dyDescent="0.2">
      <c r="A4" s="146"/>
      <c r="B4" s="148"/>
    </row>
    <row r="5" spans="1:4" s="145" customFormat="1" ht="111" customHeight="1" x14ac:dyDescent="0.3">
      <c r="A5" s="191" t="s">
        <v>96</v>
      </c>
      <c r="B5" s="191"/>
      <c r="C5" s="133"/>
      <c r="D5" s="149"/>
    </row>
    <row r="6" spans="1:4" s="145" customFormat="1" x14ac:dyDescent="0.2">
      <c r="A6" s="150"/>
      <c r="B6" s="45" t="s">
        <v>89</v>
      </c>
    </row>
    <row r="7" spans="1:4" s="152" customFormat="1" ht="69" x14ac:dyDescent="0.2">
      <c r="A7" s="193" t="s">
        <v>97</v>
      </c>
      <c r="B7" s="151" t="s">
        <v>98</v>
      </c>
    </row>
    <row r="8" spans="1:4" s="152" customFormat="1" x14ac:dyDescent="0.2">
      <c r="A8" s="193"/>
      <c r="B8" s="151" t="s">
        <v>3</v>
      </c>
    </row>
    <row r="9" spans="1:4" x14ac:dyDescent="0.2">
      <c r="A9" s="153" t="s">
        <v>99</v>
      </c>
      <c r="B9" s="172">
        <f>+B11</f>
        <v>2032000</v>
      </c>
    </row>
    <row r="10" spans="1:4" x14ac:dyDescent="0.2">
      <c r="A10" s="155" t="s">
        <v>5</v>
      </c>
      <c r="B10" s="173"/>
    </row>
    <row r="11" spans="1:4" x14ac:dyDescent="0.3">
      <c r="A11" s="156" t="s">
        <v>100</v>
      </c>
      <c r="B11" s="171">
        <f>'8'!G15</f>
        <v>2032000</v>
      </c>
    </row>
    <row r="12" spans="1:4" x14ac:dyDescent="0.2">
      <c r="B12" s="157"/>
    </row>
  </sheetData>
  <mergeCells count="2">
    <mergeCell ref="A5:B5"/>
    <mergeCell ref="A7:A8"/>
  </mergeCells>
  <pageMargins left="0.39370078740157499" right="0.23622047244094499" top="0.47244094488188998" bottom="0.511811023622047" header="0.31496062992126" footer="0.31496062992126"/>
  <pageSetup paperSize="9" scale="78" firstPageNumber="3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6"/>
  <sheetViews>
    <sheetView zoomScaleNormal="100" zoomScaleSheetLayoutView="100" workbookViewId="0">
      <selection activeCell="A19" sqref="A19:D19"/>
    </sheetView>
  </sheetViews>
  <sheetFormatPr defaultRowHeight="17.25" x14ac:dyDescent="0.3"/>
  <cols>
    <col min="1" max="1" width="14.83203125" style="5" customWidth="1"/>
    <col min="2" max="2" width="21.1640625" style="5" customWidth="1"/>
    <col min="3" max="3" width="68.33203125" style="5" customWidth="1"/>
    <col min="4" max="4" width="26.5" style="5" customWidth="1"/>
    <col min="5" max="16384" width="9.33203125" style="5"/>
  </cols>
  <sheetData>
    <row r="1" spans="1:41" x14ac:dyDescent="0.3">
      <c r="D1" s="42"/>
      <c r="E1" s="42"/>
      <c r="F1" s="41"/>
    </row>
    <row r="2" spans="1:41" s="12" customFormat="1" ht="16.5" x14ac:dyDescent="0.3">
      <c r="D2" s="63" t="s">
        <v>21</v>
      </c>
      <c r="E2" s="33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</row>
    <row r="3" spans="1:41" s="12" customFormat="1" ht="15.75" customHeight="1" x14ac:dyDescent="0.3">
      <c r="D3" s="30" t="s">
        <v>19</v>
      </c>
      <c r="E3" s="33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</row>
    <row r="4" spans="1:41" s="12" customFormat="1" ht="16.5" x14ac:dyDescent="0.3">
      <c r="D4" s="30" t="s">
        <v>20</v>
      </c>
      <c r="E4" s="33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</row>
    <row r="5" spans="1:41" ht="24.75" customHeight="1" x14ac:dyDescent="0.3">
      <c r="D5" s="32"/>
      <c r="E5" s="32"/>
      <c r="F5" s="32"/>
    </row>
    <row r="6" spans="1:41" ht="91.5" customHeight="1" x14ac:dyDescent="0.3">
      <c r="A6" s="208" t="s">
        <v>121</v>
      </c>
      <c r="B6" s="208"/>
      <c r="C6" s="208"/>
      <c r="D6" s="208"/>
      <c r="E6" s="46"/>
      <c r="F6" s="31"/>
    </row>
    <row r="7" spans="1:41" x14ac:dyDescent="0.3">
      <c r="B7" s="31"/>
      <c r="C7" s="31"/>
      <c r="D7" s="45" t="s">
        <v>52</v>
      </c>
      <c r="E7" s="31"/>
      <c r="F7" s="31"/>
    </row>
    <row r="8" spans="1:41" s="3" customFormat="1" ht="112.5" customHeight="1" x14ac:dyDescent="0.25">
      <c r="A8" s="209" t="s">
        <v>25</v>
      </c>
      <c r="B8" s="210"/>
      <c r="C8" s="213" t="s">
        <v>26</v>
      </c>
      <c r="D8" s="84" t="s">
        <v>70</v>
      </c>
    </row>
    <row r="9" spans="1:41" s="3" customFormat="1" ht="23.25" customHeight="1" x14ac:dyDescent="0.25">
      <c r="A9" s="211"/>
      <c r="B9" s="212"/>
      <c r="C9" s="215"/>
      <c r="D9" s="213" t="s">
        <v>27</v>
      </c>
    </row>
    <row r="10" spans="1:41" s="3" customFormat="1" ht="25.5" customHeight="1" x14ac:dyDescent="0.25">
      <c r="A10" s="87" t="s">
        <v>54</v>
      </c>
      <c r="B10" s="87" t="s">
        <v>53</v>
      </c>
      <c r="C10" s="214"/>
      <c r="D10" s="214"/>
    </row>
    <row r="11" spans="1:41" s="3" customFormat="1" ht="25.5" customHeight="1" x14ac:dyDescent="0.25">
      <c r="A11" s="216">
        <v>1023</v>
      </c>
      <c r="B11" s="219"/>
      <c r="C11" s="88" t="s">
        <v>4</v>
      </c>
      <c r="D11" s="38">
        <f>D12</f>
        <v>2032000</v>
      </c>
    </row>
    <row r="12" spans="1:41" x14ac:dyDescent="0.3">
      <c r="A12" s="217"/>
      <c r="B12" s="220"/>
      <c r="C12" s="47" t="s">
        <v>1</v>
      </c>
      <c r="D12" s="222">
        <f>D20</f>
        <v>2032000</v>
      </c>
    </row>
    <row r="13" spans="1:41" x14ac:dyDescent="0.3">
      <c r="A13" s="217"/>
      <c r="B13" s="220"/>
      <c r="C13" s="29" t="s">
        <v>24</v>
      </c>
      <c r="D13" s="223"/>
    </row>
    <row r="14" spans="1:41" x14ac:dyDescent="0.3">
      <c r="A14" s="217"/>
      <c r="B14" s="220"/>
      <c r="C14" s="29" t="s">
        <v>2</v>
      </c>
      <c r="D14" s="223"/>
    </row>
    <row r="15" spans="1:41" x14ac:dyDescent="0.3">
      <c r="A15" s="217"/>
      <c r="B15" s="220"/>
      <c r="C15" s="29" t="s">
        <v>28</v>
      </c>
      <c r="D15" s="223"/>
    </row>
    <row r="16" spans="1:41" ht="50.25" customHeight="1" x14ac:dyDescent="0.3">
      <c r="A16" s="217"/>
      <c r="B16" s="220"/>
      <c r="C16" s="19" t="s">
        <v>30</v>
      </c>
      <c r="D16" s="223"/>
    </row>
    <row r="17" spans="1:4" x14ac:dyDescent="0.3">
      <c r="A17" s="217"/>
      <c r="B17" s="220"/>
      <c r="C17" s="29" t="s">
        <v>29</v>
      </c>
      <c r="D17" s="223"/>
    </row>
    <row r="18" spans="1:4" ht="49.5" x14ac:dyDescent="0.3">
      <c r="A18" s="218"/>
      <c r="B18" s="221"/>
      <c r="C18" s="25" t="s">
        <v>55</v>
      </c>
      <c r="D18" s="224"/>
    </row>
    <row r="19" spans="1:4" x14ac:dyDescent="0.3">
      <c r="A19" s="194" t="s">
        <v>22</v>
      </c>
      <c r="B19" s="194"/>
      <c r="C19" s="194"/>
      <c r="D19" s="194"/>
    </row>
    <row r="20" spans="1:4" x14ac:dyDescent="0.3">
      <c r="A20" s="225"/>
      <c r="B20" s="226">
        <v>31003</v>
      </c>
      <c r="C20" s="16" t="s">
        <v>14</v>
      </c>
      <c r="D20" s="227">
        <f>'8'!G15</f>
        <v>2032000</v>
      </c>
    </row>
    <row r="21" spans="1:4" ht="33" x14ac:dyDescent="0.3">
      <c r="A21" s="225"/>
      <c r="B21" s="226"/>
      <c r="C21" s="159" t="s">
        <v>104</v>
      </c>
      <c r="D21" s="227"/>
    </row>
    <row r="22" spans="1:4" x14ac:dyDescent="0.3">
      <c r="A22" s="225"/>
      <c r="B22" s="226"/>
      <c r="C22" s="16" t="s">
        <v>105</v>
      </c>
      <c r="D22" s="227"/>
    </row>
    <row r="23" spans="1:4" ht="33" x14ac:dyDescent="0.3">
      <c r="A23" s="225"/>
      <c r="B23" s="226"/>
      <c r="C23" s="16" t="s">
        <v>106</v>
      </c>
      <c r="D23" s="227"/>
    </row>
    <row r="24" spans="1:4" x14ac:dyDescent="0.3">
      <c r="A24" s="225"/>
      <c r="B24" s="226"/>
      <c r="C24" s="16" t="s">
        <v>107</v>
      </c>
      <c r="D24" s="227"/>
    </row>
    <row r="25" spans="1:4" ht="33" x14ac:dyDescent="0.3">
      <c r="A25" s="49"/>
      <c r="B25" s="49"/>
      <c r="C25" s="16" t="s">
        <v>108</v>
      </c>
      <c r="D25" s="227"/>
    </row>
    <row r="26" spans="1:4" x14ac:dyDescent="0.3">
      <c r="A26" s="194" t="s">
        <v>22</v>
      </c>
      <c r="B26" s="194"/>
      <c r="C26" s="194"/>
      <c r="D26" s="194"/>
    </row>
    <row r="27" spans="1:4" s="89" customFormat="1" ht="16.5" x14ac:dyDescent="0.2">
      <c r="A27" s="202"/>
      <c r="B27" s="198">
        <v>31002</v>
      </c>
      <c r="C27" s="16" t="s">
        <v>14</v>
      </c>
      <c r="D27" s="205">
        <v>-11918</v>
      </c>
    </row>
    <row r="28" spans="1:4" s="89" customFormat="1" ht="21.75" customHeight="1" x14ac:dyDescent="0.2">
      <c r="A28" s="203"/>
      <c r="B28" s="199"/>
      <c r="C28" s="57" t="s">
        <v>67</v>
      </c>
      <c r="D28" s="206"/>
    </row>
    <row r="29" spans="1:4" s="89" customFormat="1" ht="16.5" x14ac:dyDescent="0.2">
      <c r="A29" s="203"/>
      <c r="B29" s="199"/>
      <c r="C29" s="16" t="s">
        <v>56</v>
      </c>
      <c r="D29" s="206"/>
    </row>
    <row r="30" spans="1:4" s="89" customFormat="1" ht="33" x14ac:dyDescent="0.2">
      <c r="A30" s="203"/>
      <c r="B30" s="199"/>
      <c r="C30" s="16" t="s">
        <v>68</v>
      </c>
      <c r="D30" s="206"/>
    </row>
    <row r="31" spans="1:4" s="89" customFormat="1" ht="16.5" x14ac:dyDescent="0.2">
      <c r="A31" s="203"/>
      <c r="B31" s="199"/>
      <c r="C31" s="16" t="s">
        <v>16</v>
      </c>
      <c r="D31" s="206"/>
    </row>
    <row r="32" spans="1:4" s="89" customFormat="1" ht="33" x14ac:dyDescent="0.2">
      <c r="A32" s="204"/>
      <c r="B32" s="200"/>
      <c r="C32" s="16" t="s">
        <v>39</v>
      </c>
      <c r="D32" s="207"/>
    </row>
    <row r="33" spans="1:5" ht="17.25" customHeight="1" x14ac:dyDescent="0.3">
      <c r="A33" s="194" t="s">
        <v>22</v>
      </c>
      <c r="B33" s="194"/>
      <c r="C33" s="194"/>
      <c r="D33" s="194"/>
      <c r="E33" s="89"/>
    </row>
    <row r="34" spans="1:5" x14ac:dyDescent="0.3">
      <c r="A34" s="202"/>
      <c r="B34" s="198">
        <v>31004</v>
      </c>
      <c r="C34" s="16" t="s">
        <v>14</v>
      </c>
      <c r="D34" s="201">
        <v>2233</v>
      </c>
      <c r="E34" s="89"/>
    </row>
    <row r="35" spans="1:5" x14ac:dyDescent="0.3">
      <c r="A35" s="203"/>
      <c r="B35" s="199"/>
      <c r="C35" s="57" t="s">
        <v>71</v>
      </c>
      <c r="D35" s="201"/>
    </row>
    <row r="36" spans="1:5" x14ac:dyDescent="0.3">
      <c r="A36" s="203"/>
      <c r="B36" s="199"/>
      <c r="C36" s="16" t="s">
        <v>56</v>
      </c>
      <c r="D36" s="201"/>
    </row>
    <row r="37" spans="1:5" ht="33" x14ac:dyDescent="0.3">
      <c r="A37" s="203"/>
      <c r="B37" s="199"/>
      <c r="C37" s="16" t="s">
        <v>84</v>
      </c>
      <c r="D37" s="201"/>
    </row>
    <row r="38" spans="1:5" x14ac:dyDescent="0.3">
      <c r="A38" s="203"/>
      <c r="B38" s="199"/>
      <c r="C38" s="16" t="s">
        <v>16</v>
      </c>
      <c r="D38" s="201"/>
    </row>
    <row r="39" spans="1:5" ht="33" x14ac:dyDescent="0.3">
      <c r="A39" s="204"/>
      <c r="B39" s="200"/>
      <c r="C39" s="16" t="s">
        <v>39</v>
      </c>
      <c r="D39" s="201"/>
    </row>
    <row r="40" spans="1:5" x14ac:dyDescent="0.3">
      <c r="A40" s="194" t="s">
        <v>22</v>
      </c>
      <c r="B40" s="194"/>
      <c r="C40" s="194"/>
      <c r="D40" s="194"/>
    </row>
    <row r="41" spans="1:5" x14ac:dyDescent="0.3">
      <c r="A41" s="195"/>
      <c r="B41" s="198">
        <v>31005</v>
      </c>
      <c r="C41" s="16" t="s">
        <v>14</v>
      </c>
      <c r="D41" s="201">
        <v>9685</v>
      </c>
    </row>
    <row r="42" spans="1:5" x14ac:dyDescent="0.3">
      <c r="A42" s="196"/>
      <c r="B42" s="199"/>
      <c r="C42" s="16" t="s">
        <v>117</v>
      </c>
      <c r="D42" s="201"/>
    </row>
    <row r="43" spans="1:5" x14ac:dyDescent="0.3">
      <c r="A43" s="196"/>
      <c r="B43" s="199"/>
      <c r="C43" s="16" t="s">
        <v>56</v>
      </c>
      <c r="D43" s="201"/>
    </row>
    <row r="44" spans="1:5" ht="23.25" customHeight="1" x14ac:dyDescent="0.3">
      <c r="A44" s="196"/>
      <c r="B44" s="199"/>
      <c r="C44" s="119" t="s">
        <v>118</v>
      </c>
      <c r="D44" s="201"/>
    </row>
    <row r="45" spans="1:5" x14ac:dyDescent="0.3">
      <c r="A45" s="196"/>
      <c r="B45" s="199"/>
      <c r="C45" s="16" t="s">
        <v>16</v>
      </c>
      <c r="D45" s="201"/>
    </row>
    <row r="46" spans="1:5" ht="33" x14ac:dyDescent="0.3">
      <c r="A46" s="197"/>
      <c r="B46" s="200"/>
      <c r="C46" s="16" t="s">
        <v>39</v>
      </c>
      <c r="D46" s="201"/>
    </row>
  </sheetData>
  <mergeCells count="23">
    <mergeCell ref="D27:D32"/>
    <mergeCell ref="A27:A32"/>
    <mergeCell ref="B27:B32"/>
    <mergeCell ref="A6:D6"/>
    <mergeCell ref="A8:B9"/>
    <mergeCell ref="D9:D10"/>
    <mergeCell ref="C8:C10"/>
    <mergeCell ref="A26:D26"/>
    <mergeCell ref="A11:A18"/>
    <mergeCell ref="B11:B18"/>
    <mergeCell ref="D12:D18"/>
    <mergeCell ref="A19:D19"/>
    <mergeCell ref="A20:A24"/>
    <mergeCell ref="B20:B24"/>
    <mergeCell ref="D20:D25"/>
    <mergeCell ref="A40:D40"/>
    <mergeCell ref="A41:A46"/>
    <mergeCell ref="B41:B46"/>
    <mergeCell ref="D41:D46"/>
    <mergeCell ref="A33:D33"/>
    <mergeCell ref="A34:A39"/>
    <mergeCell ref="B34:B39"/>
    <mergeCell ref="D34:D39"/>
  </mergeCells>
  <pageMargins left="0.39370078740157499" right="0.23622047244094499" top="0.47244094488188998" bottom="0.511811023622047" header="0.31496062992126" footer="0.31496062992126"/>
  <pageSetup paperSize="9" scale="78" firstPageNumber="3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100" zoomScaleSheetLayoutView="100" workbookViewId="0">
      <selection activeCell="A6" sqref="A6:G6"/>
    </sheetView>
  </sheetViews>
  <sheetFormatPr defaultRowHeight="12.75" x14ac:dyDescent="0.2"/>
  <cols>
    <col min="1" max="1" width="11" style="24" customWidth="1"/>
    <col min="2" max="2" width="9.5" style="24" customWidth="1"/>
    <col min="3" max="3" width="6.83203125" style="24" customWidth="1"/>
    <col min="4" max="4" width="11" style="24" customWidth="1"/>
    <col min="5" max="5" width="10.83203125" style="24" customWidth="1"/>
    <col min="6" max="6" width="71.5" style="24" customWidth="1"/>
    <col min="7" max="7" width="27.1640625" style="24" customWidth="1"/>
    <col min="8" max="8" width="15" style="24" customWidth="1"/>
    <col min="9" max="16384" width="9.33203125" style="24"/>
  </cols>
  <sheetData>
    <row r="1" spans="1:8" ht="14.45" customHeight="1" x14ac:dyDescent="0.2">
      <c r="A1" s="9"/>
      <c r="B1" s="9"/>
      <c r="C1" s="9"/>
      <c r="D1" s="9"/>
      <c r="E1" s="9"/>
      <c r="F1" s="9"/>
      <c r="G1" s="9"/>
      <c r="H1" s="9"/>
    </row>
    <row r="2" spans="1:8" ht="14.45" customHeight="1" x14ac:dyDescent="0.2">
      <c r="A2" s="9"/>
      <c r="B2" s="9"/>
      <c r="C2" s="9"/>
      <c r="D2" s="9"/>
      <c r="E2" s="9"/>
      <c r="F2" s="9"/>
      <c r="G2" s="63" t="s">
        <v>101</v>
      </c>
      <c r="H2" s="9"/>
    </row>
    <row r="3" spans="1:8" ht="14.45" customHeight="1" x14ac:dyDescent="0.3">
      <c r="A3" s="9"/>
      <c r="B3" s="9"/>
      <c r="C3" s="9"/>
      <c r="D3" s="9"/>
      <c r="E3" s="9"/>
      <c r="F3" s="9"/>
      <c r="G3" s="30" t="s">
        <v>19</v>
      </c>
      <c r="H3" s="9"/>
    </row>
    <row r="4" spans="1:8" ht="14.45" customHeight="1" x14ac:dyDescent="0.3">
      <c r="A4" s="9"/>
      <c r="B4" s="9"/>
      <c r="C4" s="9"/>
      <c r="D4" s="9"/>
      <c r="E4" s="9"/>
      <c r="F4" s="9"/>
      <c r="G4" s="30" t="s">
        <v>20</v>
      </c>
      <c r="H4" s="9"/>
    </row>
    <row r="5" spans="1:8" ht="14.45" customHeight="1" x14ac:dyDescent="0.2">
      <c r="A5" s="9"/>
      <c r="B5" s="9"/>
      <c r="C5" s="9"/>
      <c r="D5" s="9"/>
      <c r="E5" s="9"/>
      <c r="F5" s="9"/>
      <c r="G5" s="9"/>
      <c r="H5" s="9"/>
    </row>
    <row r="6" spans="1:8" ht="44.25" customHeight="1" x14ac:dyDescent="0.3">
      <c r="A6" s="208" t="s">
        <v>122</v>
      </c>
      <c r="B6" s="208"/>
      <c r="C6" s="208"/>
      <c r="D6" s="208"/>
      <c r="E6" s="208"/>
      <c r="F6" s="208"/>
      <c r="G6" s="208"/>
      <c r="H6" s="46"/>
    </row>
    <row r="7" spans="1:8" ht="14.45" customHeight="1" x14ac:dyDescent="0.2">
      <c r="A7" s="9"/>
      <c r="B7" s="9"/>
      <c r="C7" s="9"/>
      <c r="D7" s="9"/>
      <c r="E7" s="9"/>
      <c r="F7" s="9"/>
      <c r="G7" s="90" t="s">
        <v>52</v>
      </c>
    </row>
    <row r="8" spans="1:8" ht="121.5" customHeight="1" x14ac:dyDescent="0.2">
      <c r="A8" s="228" t="s">
        <v>57</v>
      </c>
      <c r="B8" s="228"/>
      <c r="C8" s="228"/>
      <c r="D8" s="228" t="s">
        <v>0</v>
      </c>
      <c r="E8" s="228"/>
      <c r="F8" s="228" t="s">
        <v>34</v>
      </c>
      <c r="G8" s="84" t="s">
        <v>70</v>
      </c>
    </row>
    <row r="9" spans="1:8" s="2" customFormat="1" ht="33.75" customHeight="1" x14ac:dyDescent="0.2">
      <c r="A9" s="228"/>
      <c r="B9" s="228"/>
      <c r="C9" s="228"/>
      <c r="D9" s="228"/>
      <c r="E9" s="228"/>
      <c r="F9" s="228"/>
      <c r="G9" s="229" t="s">
        <v>3</v>
      </c>
    </row>
    <row r="10" spans="1:8" s="2" customFormat="1" ht="74.25" customHeight="1" x14ac:dyDescent="0.2">
      <c r="A10" s="91" t="s">
        <v>58</v>
      </c>
      <c r="B10" s="91" t="s">
        <v>59</v>
      </c>
      <c r="C10" s="91" t="s">
        <v>60</v>
      </c>
      <c r="D10" s="91" t="s">
        <v>54</v>
      </c>
      <c r="E10" s="91" t="s">
        <v>53</v>
      </c>
      <c r="F10" s="228"/>
      <c r="G10" s="230"/>
    </row>
    <row r="11" spans="1:8" s="2" customFormat="1" ht="16.5" x14ac:dyDescent="0.2">
      <c r="A11" s="52"/>
      <c r="B11" s="52"/>
      <c r="C11" s="53"/>
      <c r="D11" s="52"/>
      <c r="E11" s="52"/>
      <c r="F11" s="23" t="s">
        <v>61</v>
      </c>
      <c r="G11" s="38">
        <f>G13</f>
        <v>2032000</v>
      </c>
    </row>
    <row r="12" spans="1:8" s="2" customFormat="1" ht="16.5" x14ac:dyDescent="0.2">
      <c r="A12" s="52"/>
      <c r="B12" s="52"/>
      <c r="C12" s="53"/>
      <c r="D12" s="52"/>
      <c r="E12" s="52"/>
      <c r="F12" s="23" t="s">
        <v>5</v>
      </c>
      <c r="G12" s="38"/>
    </row>
    <row r="13" spans="1:8" s="2" customFormat="1" ht="33" x14ac:dyDescent="0.2">
      <c r="A13" s="54" t="s">
        <v>6</v>
      </c>
      <c r="B13" s="10"/>
      <c r="C13" s="55"/>
      <c r="D13" s="10"/>
      <c r="E13" s="10"/>
      <c r="F13" s="23" t="s">
        <v>62</v>
      </c>
      <c r="G13" s="38">
        <f>G15</f>
        <v>2032000</v>
      </c>
    </row>
    <row r="14" spans="1:8" s="2" customFormat="1" ht="16.5" x14ac:dyDescent="0.2">
      <c r="A14" s="54"/>
      <c r="B14" s="10"/>
      <c r="C14" s="55"/>
      <c r="D14" s="92"/>
      <c r="E14" s="92"/>
      <c r="F14" s="23" t="s">
        <v>5</v>
      </c>
      <c r="G14" s="38"/>
    </row>
    <row r="15" spans="1:8" s="2" customFormat="1" ht="49.5" x14ac:dyDescent="0.2">
      <c r="A15" s="10"/>
      <c r="B15" s="54" t="s">
        <v>6</v>
      </c>
      <c r="C15" s="104"/>
      <c r="D15" s="29"/>
      <c r="E15" s="29"/>
      <c r="F15" s="85" t="s">
        <v>63</v>
      </c>
      <c r="G15" s="38">
        <f>G17</f>
        <v>2032000</v>
      </c>
    </row>
    <row r="16" spans="1:8" s="2" customFormat="1" ht="16.5" x14ac:dyDescent="0.2">
      <c r="A16" s="92"/>
      <c r="B16" s="93"/>
      <c r="C16" s="103"/>
      <c r="D16" s="105"/>
      <c r="E16" s="105"/>
      <c r="F16" s="23" t="s">
        <v>5</v>
      </c>
      <c r="G16" s="83"/>
    </row>
    <row r="17" spans="1:7" s="2" customFormat="1" ht="16.5" x14ac:dyDescent="0.2">
      <c r="A17" s="29"/>
      <c r="B17" s="29"/>
      <c r="C17" s="96" t="s">
        <v>7</v>
      </c>
      <c r="D17" s="29"/>
      <c r="E17" s="29"/>
      <c r="F17" s="85" t="s">
        <v>64</v>
      </c>
      <c r="G17" s="83">
        <f>G19</f>
        <v>2032000</v>
      </c>
    </row>
    <row r="18" spans="1:7" s="2" customFormat="1" ht="16.5" x14ac:dyDescent="0.2">
      <c r="A18" s="29"/>
      <c r="B18" s="29"/>
      <c r="C18" s="96"/>
      <c r="D18" s="29"/>
      <c r="E18" s="29"/>
      <c r="F18" s="23" t="s">
        <v>5</v>
      </c>
      <c r="G18" s="83"/>
    </row>
    <row r="19" spans="1:7" s="2" customFormat="1" ht="16.5" x14ac:dyDescent="0.2">
      <c r="A19" s="29"/>
      <c r="B19" s="29"/>
      <c r="C19" s="96"/>
      <c r="D19" s="49">
        <v>1023</v>
      </c>
      <c r="E19" s="29"/>
      <c r="F19" s="85" t="s">
        <v>65</v>
      </c>
      <c r="G19" s="38">
        <f>G21+G30+G39+G48</f>
        <v>2032000</v>
      </c>
    </row>
    <row r="20" spans="1:7" s="2" customFormat="1" ht="16.5" x14ac:dyDescent="0.2">
      <c r="A20" s="101"/>
      <c r="B20" s="101"/>
      <c r="C20" s="102"/>
      <c r="D20" s="49"/>
      <c r="E20" s="29"/>
      <c r="F20" s="23" t="s">
        <v>5</v>
      </c>
      <c r="G20" s="38"/>
    </row>
    <row r="21" spans="1:7" s="2" customFormat="1" ht="33" x14ac:dyDescent="0.2">
      <c r="A21" s="49"/>
      <c r="B21" s="49"/>
      <c r="C21" s="49"/>
      <c r="D21" s="160"/>
      <c r="E21" s="161">
        <v>31003</v>
      </c>
      <c r="F21" s="162" t="s">
        <v>104</v>
      </c>
      <c r="G21" s="83">
        <f>G23</f>
        <v>2032000</v>
      </c>
    </row>
    <row r="22" spans="1:7" s="2" customFormat="1" ht="16.5" x14ac:dyDescent="0.2">
      <c r="A22" s="58"/>
      <c r="B22" s="58"/>
      <c r="C22" s="58"/>
      <c r="D22" s="86"/>
      <c r="E22" s="86"/>
      <c r="F22" s="19" t="s">
        <v>23</v>
      </c>
      <c r="G22" s="163"/>
    </row>
    <row r="23" spans="1:7" s="2" customFormat="1" ht="16.5" x14ac:dyDescent="0.2">
      <c r="A23" s="58"/>
      <c r="B23" s="58"/>
      <c r="C23" s="58"/>
      <c r="D23" s="86"/>
      <c r="E23" s="86"/>
      <c r="F23" s="29" t="s">
        <v>1</v>
      </c>
      <c r="G23" s="38">
        <f>G25</f>
        <v>2032000</v>
      </c>
    </row>
    <row r="24" spans="1:7" s="2" customFormat="1" ht="33" x14ac:dyDescent="0.2">
      <c r="A24" s="58"/>
      <c r="B24" s="58"/>
      <c r="C24" s="58"/>
      <c r="D24" s="86"/>
      <c r="E24" s="86"/>
      <c r="F24" s="29" t="s">
        <v>35</v>
      </c>
      <c r="G24" s="163"/>
    </row>
    <row r="25" spans="1:7" s="2" customFormat="1" ht="16.5" x14ac:dyDescent="0.2">
      <c r="A25" s="58"/>
      <c r="B25" s="58"/>
      <c r="C25" s="58"/>
      <c r="D25" s="86"/>
      <c r="E25" s="86"/>
      <c r="F25" s="29" t="s">
        <v>36</v>
      </c>
      <c r="G25" s="38">
        <f>G26</f>
        <v>2032000</v>
      </c>
    </row>
    <row r="26" spans="1:7" s="2" customFormat="1" ht="16.5" x14ac:dyDescent="0.2">
      <c r="A26" s="58"/>
      <c r="B26" s="58"/>
      <c r="C26" s="58"/>
      <c r="D26" s="86"/>
      <c r="E26" s="86"/>
      <c r="F26" s="29" t="s">
        <v>37</v>
      </c>
      <c r="G26" s="38">
        <f>G27</f>
        <v>2032000</v>
      </c>
    </row>
    <row r="27" spans="1:7" s="2" customFormat="1" ht="16.5" x14ac:dyDescent="0.2">
      <c r="A27" s="58"/>
      <c r="B27" s="58"/>
      <c r="C27" s="58"/>
      <c r="D27" s="86"/>
      <c r="E27" s="86"/>
      <c r="F27" s="29" t="s">
        <v>38</v>
      </c>
      <c r="G27" s="38">
        <f>G28</f>
        <v>2032000</v>
      </c>
    </row>
    <row r="28" spans="1:7" s="2" customFormat="1" ht="16.5" x14ac:dyDescent="0.2">
      <c r="A28" s="58"/>
      <c r="B28" s="58"/>
      <c r="C28" s="58"/>
      <c r="D28" s="86"/>
      <c r="E28" s="86"/>
      <c r="F28" s="29" t="s">
        <v>77</v>
      </c>
      <c r="G28" s="38">
        <f>G29</f>
        <v>2032000</v>
      </c>
    </row>
    <row r="29" spans="1:7" s="2" customFormat="1" ht="16.5" x14ac:dyDescent="0.2">
      <c r="A29" s="58"/>
      <c r="B29" s="58"/>
      <c r="C29" s="58"/>
      <c r="D29" s="86"/>
      <c r="E29" s="86"/>
      <c r="F29" s="29" t="s">
        <v>109</v>
      </c>
      <c r="G29" s="38">
        <f>'8'!G15</f>
        <v>2032000</v>
      </c>
    </row>
    <row r="30" spans="1:7" s="2" customFormat="1" ht="19.5" customHeight="1" x14ac:dyDescent="0.2">
      <c r="A30" s="101"/>
      <c r="B30" s="101"/>
      <c r="C30" s="102"/>
      <c r="D30" s="49"/>
      <c r="E30" s="110">
        <v>31002</v>
      </c>
      <c r="F30" s="57" t="s">
        <v>67</v>
      </c>
      <c r="G30" s="38">
        <f>G32</f>
        <v>-11918</v>
      </c>
    </row>
    <row r="31" spans="1:7" s="2" customFormat="1" ht="19.5" customHeight="1" x14ac:dyDescent="0.2">
      <c r="A31" s="101"/>
      <c r="B31" s="101"/>
      <c r="C31" s="102"/>
      <c r="D31" s="49"/>
      <c r="E31" s="106"/>
      <c r="F31" s="107" t="s">
        <v>23</v>
      </c>
      <c r="G31" s="38"/>
    </row>
    <row r="32" spans="1:7" s="2" customFormat="1" ht="19.5" customHeight="1" x14ac:dyDescent="0.2">
      <c r="A32" s="101"/>
      <c r="B32" s="101"/>
      <c r="C32" s="102"/>
      <c r="D32" s="49"/>
      <c r="E32" s="106"/>
      <c r="F32" s="56" t="s">
        <v>1</v>
      </c>
      <c r="G32" s="38">
        <f>G34</f>
        <v>-11918</v>
      </c>
    </row>
    <row r="33" spans="1:7" s="2" customFormat="1" ht="33" x14ac:dyDescent="0.2">
      <c r="A33" s="101"/>
      <c r="B33" s="101"/>
      <c r="C33" s="102"/>
      <c r="D33" s="49"/>
      <c r="E33" s="106"/>
      <c r="F33" s="56" t="s">
        <v>35</v>
      </c>
      <c r="G33" s="38"/>
    </row>
    <row r="34" spans="1:7" s="2" customFormat="1" ht="16.5" x14ac:dyDescent="0.2">
      <c r="A34" s="94"/>
      <c r="B34" s="94"/>
      <c r="C34" s="97"/>
      <c r="D34" s="100"/>
      <c r="E34" s="106"/>
      <c r="F34" s="56" t="s">
        <v>36</v>
      </c>
      <c r="G34" s="95">
        <f>G35</f>
        <v>-11918</v>
      </c>
    </row>
    <row r="35" spans="1:7" s="2" customFormat="1" ht="16.5" x14ac:dyDescent="0.2">
      <c r="A35" s="49"/>
      <c r="B35" s="49"/>
      <c r="C35" s="98"/>
      <c r="D35" s="49"/>
      <c r="E35" s="106"/>
      <c r="F35" s="56" t="s">
        <v>37</v>
      </c>
      <c r="G35" s="38">
        <f>G36</f>
        <v>-11918</v>
      </c>
    </row>
    <row r="36" spans="1:7" s="2" customFormat="1" ht="16.5" x14ac:dyDescent="0.2">
      <c r="A36" s="49"/>
      <c r="B36" s="49"/>
      <c r="C36" s="98"/>
      <c r="D36" s="49"/>
      <c r="E36" s="106"/>
      <c r="F36" s="1" t="s">
        <v>38</v>
      </c>
      <c r="G36" s="38">
        <f>G37</f>
        <v>-11918</v>
      </c>
    </row>
    <row r="37" spans="1:7" ht="16.5" x14ac:dyDescent="0.2">
      <c r="A37" s="58"/>
      <c r="B37" s="58"/>
      <c r="C37" s="99"/>
      <c r="D37" s="86"/>
      <c r="E37" s="106"/>
      <c r="F37" s="108" t="s">
        <v>72</v>
      </c>
      <c r="G37" s="38">
        <f>G38</f>
        <v>-11918</v>
      </c>
    </row>
    <row r="38" spans="1:7" ht="16.5" x14ac:dyDescent="0.2">
      <c r="A38" s="58"/>
      <c r="B38" s="58"/>
      <c r="C38" s="99"/>
      <c r="D38" s="86"/>
      <c r="E38" s="106"/>
      <c r="F38" s="56" t="s">
        <v>73</v>
      </c>
      <c r="G38" s="38">
        <v>-11918</v>
      </c>
    </row>
    <row r="39" spans="1:7" ht="16.5" x14ac:dyDescent="0.2">
      <c r="A39" s="101"/>
      <c r="B39" s="101"/>
      <c r="C39" s="102"/>
      <c r="D39" s="170"/>
      <c r="E39" s="110">
        <v>31004</v>
      </c>
      <c r="F39" s="57" t="s">
        <v>71</v>
      </c>
      <c r="G39" s="38">
        <f>G41</f>
        <v>2233</v>
      </c>
    </row>
    <row r="40" spans="1:7" ht="16.5" x14ac:dyDescent="0.2">
      <c r="A40" s="101"/>
      <c r="B40" s="101"/>
      <c r="C40" s="102"/>
      <c r="D40" s="49"/>
      <c r="E40" s="106"/>
      <c r="F40" s="107" t="s">
        <v>23</v>
      </c>
      <c r="G40" s="38"/>
    </row>
    <row r="41" spans="1:7" ht="16.5" x14ac:dyDescent="0.2">
      <c r="A41" s="101"/>
      <c r="B41" s="101"/>
      <c r="C41" s="102"/>
      <c r="D41" s="49"/>
      <c r="E41" s="106"/>
      <c r="F41" s="56" t="s">
        <v>1</v>
      </c>
      <c r="G41" s="38">
        <f>G43</f>
        <v>2233</v>
      </c>
    </row>
    <row r="42" spans="1:7" ht="33" x14ac:dyDescent="0.2">
      <c r="A42" s="101"/>
      <c r="B42" s="101"/>
      <c r="C42" s="102"/>
      <c r="D42" s="49"/>
      <c r="E42" s="106"/>
      <c r="F42" s="56" t="s">
        <v>35</v>
      </c>
      <c r="G42" s="38"/>
    </row>
    <row r="43" spans="1:7" ht="16.5" x14ac:dyDescent="0.2">
      <c r="A43" s="94"/>
      <c r="B43" s="94"/>
      <c r="C43" s="97"/>
      <c r="D43" s="100"/>
      <c r="E43" s="106"/>
      <c r="F43" s="56" t="s">
        <v>36</v>
      </c>
      <c r="G43" s="95">
        <f>G44</f>
        <v>2233</v>
      </c>
    </row>
    <row r="44" spans="1:7" ht="16.5" x14ac:dyDescent="0.2">
      <c r="A44" s="49"/>
      <c r="B44" s="49"/>
      <c r="C44" s="118"/>
      <c r="D44" s="49"/>
      <c r="E44" s="106"/>
      <c r="F44" s="56" t="s">
        <v>37</v>
      </c>
      <c r="G44" s="38">
        <f>G45</f>
        <v>2233</v>
      </c>
    </row>
    <row r="45" spans="1:7" ht="16.5" x14ac:dyDescent="0.2">
      <c r="A45" s="49"/>
      <c r="B45" s="49"/>
      <c r="C45" s="118"/>
      <c r="D45" s="49"/>
      <c r="E45" s="106"/>
      <c r="F45" s="1" t="s">
        <v>38</v>
      </c>
      <c r="G45" s="38">
        <f>G46</f>
        <v>2233</v>
      </c>
    </row>
    <row r="46" spans="1:7" ht="16.5" x14ac:dyDescent="0.2">
      <c r="A46" s="58"/>
      <c r="B46" s="58"/>
      <c r="C46" s="99"/>
      <c r="D46" s="86"/>
      <c r="E46" s="106"/>
      <c r="F46" s="108" t="s">
        <v>77</v>
      </c>
      <c r="G46" s="38">
        <f>G47</f>
        <v>2233</v>
      </c>
    </row>
    <row r="47" spans="1:7" ht="16.5" x14ac:dyDescent="0.2">
      <c r="A47" s="58"/>
      <c r="B47" s="58"/>
      <c r="C47" s="99"/>
      <c r="D47" s="86"/>
      <c r="E47" s="106"/>
      <c r="F47" s="56" t="s">
        <v>74</v>
      </c>
      <c r="G47" s="38">
        <v>2233</v>
      </c>
    </row>
    <row r="48" spans="1:7" ht="16.5" x14ac:dyDescent="0.2">
      <c r="A48" s="101"/>
      <c r="B48" s="101"/>
      <c r="C48" s="102"/>
      <c r="D48" s="49"/>
      <c r="E48" s="110">
        <v>31005</v>
      </c>
      <c r="F48" s="16" t="s">
        <v>117</v>
      </c>
      <c r="G48" s="38">
        <f>G50</f>
        <v>9685</v>
      </c>
    </row>
    <row r="49" spans="1:7" ht="16.5" x14ac:dyDescent="0.2">
      <c r="A49" s="101"/>
      <c r="B49" s="101"/>
      <c r="C49" s="102"/>
      <c r="D49" s="49"/>
      <c r="E49" s="106"/>
      <c r="F49" s="107" t="s">
        <v>23</v>
      </c>
      <c r="G49" s="38"/>
    </row>
    <row r="50" spans="1:7" ht="16.5" x14ac:dyDescent="0.2">
      <c r="A50" s="101"/>
      <c r="B50" s="101"/>
      <c r="C50" s="102"/>
      <c r="D50" s="49"/>
      <c r="E50" s="106"/>
      <c r="F50" s="56" t="s">
        <v>1</v>
      </c>
      <c r="G50" s="38">
        <f>G52</f>
        <v>9685</v>
      </c>
    </row>
    <row r="51" spans="1:7" ht="33" x14ac:dyDescent="0.2">
      <c r="A51" s="101"/>
      <c r="B51" s="101"/>
      <c r="C51" s="102"/>
      <c r="D51" s="49"/>
      <c r="E51" s="106"/>
      <c r="F51" s="56" t="s">
        <v>35</v>
      </c>
      <c r="G51" s="38"/>
    </row>
    <row r="52" spans="1:7" ht="16.5" x14ac:dyDescent="0.2">
      <c r="A52" s="94"/>
      <c r="B52" s="94"/>
      <c r="C52" s="97"/>
      <c r="D52" s="100"/>
      <c r="E52" s="106"/>
      <c r="F52" s="56" t="s">
        <v>36</v>
      </c>
      <c r="G52" s="95">
        <f>G53</f>
        <v>9685</v>
      </c>
    </row>
    <row r="53" spans="1:7" ht="16.5" x14ac:dyDescent="0.2">
      <c r="A53" s="49"/>
      <c r="B53" s="49"/>
      <c r="C53" s="118"/>
      <c r="D53" s="49"/>
      <c r="E53" s="106"/>
      <c r="F53" s="56" t="s">
        <v>37</v>
      </c>
      <c r="G53" s="38">
        <f>G54</f>
        <v>9685</v>
      </c>
    </row>
    <row r="54" spans="1:7" ht="16.5" x14ac:dyDescent="0.2">
      <c r="A54" s="49"/>
      <c r="B54" s="49"/>
      <c r="C54" s="118"/>
      <c r="D54" s="49"/>
      <c r="E54" s="106"/>
      <c r="F54" s="1" t="s">
        <v>75</v>
      </c>
      <c r="G54" s="38">
        <f>G55</f>
        <v>9685</v>
      </c>
    </row>
    <row r="55" spans="1:7" ht="16.5" x14ac:dyDescent="0.2">
      <c r="A55" s="58"/>
      <c r="B55" s="58"/>
      <c r="C55" s="99"/>
      <c r="D55" s="86"/>
      <c r="E55" s="106"/>
      <c r="F55" s="56" t="s">
        <v>76</v>
      </c>
      <c r="G55" s="38">
        <v>9685</v>
      </c>
    </row>
  </sheetData>
  <mergeCells count="5">
    <mergeCell ref="A8:C9"/>
    <mergeCell ref="D8:E9"/>
    <mergeCell ref="F8:F10"/>
    <mergeCell ref="G9:G10"/>
    <mergeCell ref="A6:G6"/>
  </mergeCells>
  <pageMargins left="0.39370078740157499" right="0.23622047244094499" top="0.47244094488188998" bottom="0.511811023622047" header="0.31496062992126" footer="0.31496062992126"/>
  <pageSetup paperSize="9" scale="75" firstPageNumber="5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zoomScaleNormal="100" zoomScaleSheetLayoutView="100" workbookViewId="0">
      <selection activeCell="C104" sqref="C104"/>
    </sheetView>
  </sheetViews>
  <sheetFormatPr defaultColWidth="10.6640625" defaultRowHeight="13.5" x14ac:dyDescent="0.25"/>
  <cols>
    <col min="1" max="1" width="48.83203125" style="3" customWidth="1"/>
    <col min="2" max="2" width="72.5" style="3" customWidth="1"/>
    <col min="3" max="3" width="53.33203125" style="3" customWidth="1"/>
    <col min="4" max="4" width="20.5" style="3" customWidth="1"/>
    <col min="5" max="5" width="58.1640625" style="3" customWidth="1"/>
    <col min="6" max="16384" width="10.6640625" style="3"/>
  </cols>
  <sheetData>
    <row r="1" spans="1:4" x14ac:dyDescent="0.25">
      <c r="C1" s="4"/>
    </row>
    <row r="2" spans="1:4" ht="16.5" x14ac:dyDescent="0.25">
      <c r="C2" s="63" t="s">
        <v>32</v>
      </c>
    </row>
    <row r="3" spans="1:4" ht="16.5" x14ac:dyDescent="0.3">
      <c r="C3" s="8" t="s">
        <v>19</v>
      </c>
    </row>
    <row r="4" spans="1:4" ht="16.5" x14ac:dyDescent="0.3">
      <c r="C4" s="8" t="s">
        <v>20</v>
      </c>
    </row>
    <row r="6" spans="1:4" ht="53.25" customHeight="1" x14ac:dyDescent="0.3">
      <c r="A6" s="231" t="s">
        <v>167</v>
      </c>
      <c r="B6" s="231"/>
      <c r="C6" s="231"/>
      <c r="D6" s="109"/>
    </row>
    <row r="7" spans="1:4" ht="10.5" customHeight="1" x14ac:dyDescent="0.25"/>
    <row r="8" spans="1:4" s="5" customFormat="1" ht="17.25" x14ac:dyDescent="0.3">
      <c r="A8" s="232" t="s">
        <v>1</v>
      </c>
      <c r="B8" s="232"/>
      <c r="C8" s="232"/>
      <c r="D8" s="232"/>
    </row>
    <row r="9" spans="1:4" s="5" customFormat="1" ht="11.25" customHeight="1" x14ac:dyDescent="0.3"/>
    <row r="10" spans="1:4" s="5" customFormat="1" ht="17.25" x14ac:dyDescent="0.3">
      <c r="A10" s="6" t="s">
        <v>8</v>
      </c>
    </row>
    <row r="11" spans="1:4" s="5" customFormat="1" ht="17.25" x14ac:dyDescent="0.3"/>
    <row r="12" spans="1:4" s="5" customFormat="1" ht="17.25" x14ac:dyDescent="0.3">
      <c r="A12" s="11" t="s">
        <v>9</v>
      </c>
      <c r="B12" s="11" t="s">
        <v>10</v>
      </c>
      <c r="C12" s="12"/>
      <c r="D12" s="12"/>
    </row>
    <row r="13" spans="1:4" s="5" customFormat="1" ht="17.25" x14ac:dyDescent="0.3">
      <c r="A13" s="25">
        <v>1023</v>
      </c>
      <c r="B13" s="1" t="s">
        <v>2</v>
      </c>
      <c r="C13" s="12"/>
      <c r="D13" s="12"/>
    </row>
    <row r="14" spans="1:4" s="5" customFormat="1" ht="17.25" x14ac:dyDescent="0.3">
      <c r="A14" s="13"/>
      <c r="B14" s="12"/>
      <c r="C14" s="12"/>
      <c r="D14" s="12"/>
    </row>
    <row r="15" spans="1:4" s="5" customFormat="1" ht="17.25" x14ac:dyDescent="0.3">
      <c r="A15" s="14" t="s">
        <v>11</v>
      </c>
      <c r="B15" s="12"/>
      <c r="C15" s="12"/>
      <c r="D15" s="12"/>
    </row>
    <row r="16" spans="1:4" s="5" customFormat="1" ht="17.25" x14ac:dyDescent="0.3">
      <c r="A16" s="13"/>
      <c r="B16" s="12"/>
      <c r="C16" s="12"/>
      <c r="D16" s="12"/>
    </row>
    <row r="17" spans="1:4" s="5" customFormat="1" ht="66" x14ac:dyDescent="0.3">
      <c r="A17" s="15" t="s">
        <v>12</v>
      </c>
      <c r="B17" s="26">
        <v>1023</v>
      </c>
      <c r="C17" s="84" t="s">
        <v>70</v>
      </c>
      <c r="D17" s="12"/>
    </row>
    <row r="18" spans="1:4" s="5" customFormat="1" ht="17.25" x14ac:dyDescent="0.3">
      <c r="A18" s="16" t="s">
        <v>13</v>
      </c>
      <c r="B18" s="27">
        <v>31003</v>
      </c>
      <c r="C18" s="17" t="s">
        <v>110</v>
      </c>
      <c r="D18" s="12"/>
    </row>
    <row r="19" spans="1:4" s="5" customFormat="1" ht="33" x14ac:dyDescent="0.3">
      <c r="A19" s="16" t="s">
        <v>14</v>
      </c>
      <c r="B19" s="57" t="s">
        <v>104</v>
      </c>
      <c r="C19" s="18"/>
      <c r="D19" s="12"/>
    </row>
    <row r="20" spans="1:4" s="5" customFormat="1" ht="49.5" x14ac:dyDescent="0.3">
      <c r="A20" s="16" t="s">
        <v>15</v>
      </c>
      <c r="B20" s="16" t="s">
        <v>111</v>
      </c>
      <c r="C20" s="18"/>
      <c r="D20" s="12"/>
    </row>
    <row r="21" spans="1:4" s="5" customFormat="1" ht="33" x14ac:dyDescent="0.3">
      <c r="A21" s="16" t="s">
        <v>16</v>
      </c>
      <c r="B21" s="16" t="s">
        <v>39</v>
      </c>
      <c r="C21" s="18"/>
      <c r="D21" s="12"/>
    </row>
    <row r="22" spans="1:4" s="5" customFormat="1" ht="33" x14ac:dyDescent="0.3">
      <c r="A22" s="19" t="s">
        <v>17</v>
      </c>
      <c r="B22" s="16" t="s">
        <v>1</v>
      </c>
      <c r="C22" s="18"/>
      <c r="D22" s="12"/>
    </row>
    <row r="23" spans="1:4" s="5" customFormat="1" ht="17.25" x14ac:dyDescent="0.3">
      <c r="A23" s="20"/>
      <c r="B23" s="21" t="s">
        <v>18</v>
      </c>
      <c r="C23" s="22"/>
      <c r="D23" s="12"/>
    </row>
    <row r="24" spans="1:4" s="5" customFormat="1" ht="17.25" x14ac:dyDescent="0.3">
      <c r="A24" s="237" t="s">
        <v>112</v>
      </c>
      <c r="B24" s="238"/>
      <c r="C24" s="77">
        <v>1</v>
      </c>
      <c r="D24" s="12"/>
    </row>
    <row r="25" spans="1:4" s="5" customFormat="1" ht="17.25" x14ac:dyDescent="0.3">
      <c r="A25" s="237" t="s">
        <v>113</v>
      </c>
      <c r="B25" s="238"/>
      <c r="C25" s="166">
        <v>5100</v>
      </c>
      <c r="D25" s="12"/>
    </row>
    <row r="26" spans="1:4" s="5" customFormat="1" ht="17.25" x14ac:dyDescent="0.3">
      <c r="A26" s="237" t="s">
        <v>114</v>
      </c>
      <c r="B26" s="238"/>
      <c r="C26" s="166">
        <v>5100</v>
      </c>
      <c r="D26" s="12"/>
    </row>
    <row r="27" spans="1:4" s="190" customFormat="1" ht="17.25" x14ac:dyDescent="0.3">
      <c r="A27" s="241" t="s">
        <v>115</v>
      </c>
      <c r="B27" s="242"/>
      <c r="C27" s="164">
        <v>100</v>
      </c>
      <c r="D27" s="189"/>
    </row>
    <row r="28" spans="1:4" s="5" customFormat="1" ht="17.25" x14ac:dyDescent="0.3">
      <c r="A28" s="51" t="s">
        <v>40</v>
      </c>
      <c r="B28" s="60"/>
      <c r="C28" s="59">
        <f>'8'!G15</f>
        <v>2032000</v>
      </c>
      <c r="D28" s="12"/>
    </row>
    <row r="29" spans="1:4" s="5" customFormat="1" ht="17.25" x14ac:dyDescent="0.3">
      <c r="A29" s="16" t="s">
        <v>13</v>
      </c>
      <c r="B29" s="27">
        <v>31002</v>
      </c>
      <c r="C29" s="17" t="s">
        <v>66</v>
      </c>
    </row>
    <row r="30" spans="1:4" s="5" customFormat="1" ht="17.25" x14ac:dyDescent="0.3">
      <c r="A30" s="16" t="s">
        <v>14</v>
      </c>
      <c r="B30" s="57" t="s">
        <v>67</v>
      </c>
      <c r="C30" s="18"/>
    </row>
    <row r="31" spans="1:4" s="5" customFormat="1" ht="33" x14ac:dyDescent="0.3">
      <c r="A31" s="16" t="s">
        <v>15</v>
      </c>
      <c r="B31" s="16" t="s">
        <v>68</v>
      </c>
      <c r="C31" s="18"/>
    </row>
    <row r="32" spans="1:4" s="5" customFormat="1" ht="33" x14ac:dyDescent="0.3">
      <c r="A32" s="16" t="s">
        <v>16</v>
      </c>
      <c r="B32" s="16" t="s">
        <v>39</v>
      </c>
      <c r="C32" s="18"/>
    </row>
    <row r="33" spans="1:6" s="5" customFormat="1" ht="33" x14ac:dyDescent="0.3">
      <c r="A33" s="19" t="s">
        <v>17</v>
      </c>
      <c r="B33" s="16" t="s">
        <v>1</v>
      </c>
      <c r="C33" s="18"/>
    </row>
    <row r="34" spans="1:6" s="5" customFormat="1" ht="17.25" x14ac:dyDescent="0.3">
      <c r="A34" s="20"/>
      <c r="B34" s="21" t="s">
        <v>18</v>
      </c>
      <c r="C34" s="22"/>
    </row>
    <row r="35" spans="1:6" s="28" customFormat="1" ht="51" customHeight="1" x14ac:dyDescent="0.3">
      <c r="A35" s="233" t="s">
        <v>78</v>
      </c>
      <c r="B35" s="234"/>
      <c r="C35" s="77"/>
      <c r="D35" s="7"/>
      <c r="E35" s="7"/>
      <c r="F35" s="7"/>
    </row>
    <row r="36" spans="1:6" s="5" customFormat="1" ht="17.25" x14ac:dyDescent="0.3">
      <c r="A36" s="51" t="s">
        <v>40</v>
      </c>
      <c r="B36" s="60"/>
      <c r="C36" s="59">
        <v>-11918</v>
      </c>
    </row>
    <row r="37" spans="1:6" s="5" customFormat="1" ht="66" x14ac:dyDescent="0.3">
      <c r="A37" s="15" t="s">
        <v>12</v>
      </c>
      <c r="B37" s="26">
        <v>1023</v>
      </c>
      <c r="C37" s="84" t="s">
        <v>70</v>
      </c>
      <c r="D37" s="12"/>
    </row>
    <row r="38" spans="1:6" s="5" customFormat="1" ht="17.25" x14ac:dyDescent="0.3">
      <c r="A38" s="16" t="s">
        <v>13</v>
      </c>
      <c r="B38" s="27">
        <v>31004</v>
      </c>
      <c r="C38" s="17" t="s">
        <v>66</v>
      </c>
      <c r="D38" s="12"/>
    </row>
    <row r="39" spans="1:6" s="5" customFormat="1" ht="17.25" x14ac:dyDescent="0.3">
      <c r="A39" s="16" t="s">
        <v>14</v>
      </c>
      <c r="B39" s="57" t="s">
        <v>71</v>
      </c>
      <c r="C39" s="18"/>
      <c r="D39" s="12"/>
    </row>
    <row r="40" spans="1:6" s="5" customFormat="1" ht="33" x14ac:dyDescent="0.3">
      <c r="A40" s="16" t="s">
        <v>15</v>
      </c>
      <c r="B40" s="16" t="s">
        <v>84</v>
      </c>
      <c r="C40" s="18"/>
      <c r="D40" s="12"/>
    </row>
    <row r="41" spans="1:6" s="5" customFormat="1" ht="33" x14ac:dyDescent="0.3">
      <c r="A41" s="16" t="s">
        <v>16</v>
      </c>
      <c r="B41" s="16" t="s">
        <v>39</v>
      </c>
      <c r="C41" s="18"/>
      <c r="D41" s="12"/>
    </row>
    <row r="42" spans="1:6" s="5" customFormat="1" ht="33" x14ac:dyDescent="0.3">
      <c r="A42" s="19" t="s">
        <v>17</v>
      </c>
      <c r="B42" s="16" t="s">
        <v>1</v>
      </c>
      <c r="C42" s="18"/>
      <c r="D42" s="12"/>
    </row>
    <row r="43" spans="1:6" s="5" customFormat="1" ht="17.25" x14ac:dyDescent="0.3">
      <c r="A43" s="20"/>
      <c r="B43" s="21" t="s">
        <v>18</v>
      </c>
      <c r="C43" s="22"/>
      <c r="D43" s="12"/>
    </row>
    <row r="44" spans="1:6" s="5" customFormat="1" ht="17.25" x14ac:dyDescent="0.3">
      <c r="A44" s="237" t="s">
        <v>119</v>
      </c>
      <c r="B44" s="238"/>
      <c r="C44" s="168">
        <v>2</v>
      </c>
      <c r="D44" s="12"/>
    </row>
    <row r="45" spans="1:6" s="5" customFormat="1" ht="17.25" x14ac:dyDescent="0.3">
      <c r="A45" s="239" t="s">
        <v>120</v>
      </c>
      <c r="B45" s="240"/>
      <c r="C45" s="169">
        <v>195.57</v>
      </c>
      <c r="D45" s="12"/>
    </row>
    <row r="46" spans="1:6" s="5" customFormat="1" ht="17.25" x14ac:dyDescent="0.3">
      <c r="A46" s="51" t="s">
        <v>40</v>
      </c>
      <c r="B46" s="60"/>
      <c r="C46" s="59">
        <v>2233</v>
      </c>
      <c r="D46" s="12"/>
    </row>
    <row r="47" spans="1:6" s="5" customFormat="1" ht="66" x14ac:dyDescent="0.3">
      <c r="A47" s="15" t="s">
        <v>12</v>
      </c>
      <c r="B47" s="26">
        <v>1023</v>
      </c>
      <c r="C47" s="84" t="s">
        <v>70</v>
      </c>
      <c r="D47" s="12"/>
    </row>
    <row r="48" spans="1:6" s="5" customFormat="1" ht="17.25" x14ac:dyDescent="0.3">
      <c r="A48" s="16" t="s">
        <v>13</v>
      </c>
      <c r="B48" s="27">
        <v>31005</v>
      </c>
      <c r="C48" s="17" t="s">
        <v>66</v>
      </c>
      <c r="D48" s="12"/>
    </row>
    <row r="49" spans="1:4" s="5" customFormat="1" ht="17.25" x14ac:dyDescent="0.3">
      <c r="A49" s="16" t="s">
        <v>14</v>
      </c>
      <c r="B49" s="16" t="s">
        <v>117</v>
      </c>
      <c r="C49" s="18"/>
      <c r="D49" s="12"/>
    </row>
    <row r="50" spans="1:4" s="5" customFormat="1" ht="39.75" customHeight="1" x14ac:dyDescent="0.3">
      <c r="A50" s="16" t="s">
        <v>15</v>
      </c>
      <c r="B50" s="119" t="s">
        <v>118</v>
      </c>
      <c r="C50" s="18"/>
      <c r="D50" s="12"/>
    </row>
    <row r="51" spans="1:4" s="5" customFormat="1" ht="33" x14ac:dyDescent="0.3">
      <c r="A51" s="16" t="s">
        <v>16</v>
      </c>
      <c r="B51" s="16" t="s">
        <v>39</v>
      </c>
      <c r="C51" s="18"/>
      <c r="D51" s="12"/>
    </row>
    <row r="52" spans="1:4" s="5" customFormat="1" ht="33" x14ac:dyDescent="0.3">
      <c r="A52" s="19" t="s">
        <v>17</v>
      </c>
      <c r="B52" s="16" t="s">
        <v>1</v>
      </c>
      <c r="C52" s="18"/>
      <c r="D52" s="12"/>
    </row>
    <row r="53" spans="1:4" s="5" customFormat="1" ht="17.25" x14ac:dyDescent="0.3">
      <c r="A53" s="20"/>
      <c r="B53" s="21" t="s">
        <v>18</v>
      </c>
      <c r="C53" s="22"/>
      <c r="D53" s="12"/>
    </row>
    <row r="54" spans="1:4" s="5" customFormat="1" ht="17.25" x14ac:dyDescent="0.3">
      <c r="A54" s="239" t="s">
        <v>81</v>
      </c>
      <c r="B54" s="240"/>
      <c r="C54" s="167">
        <v>1148.9000000000001</v>
      </c>
      <c r="D54" s="12"/>
    </row>
    <row r="55" spans="1:4" s="5" customFormat="1" ht="17.25" x14ac:dyDescent="0.3">
      <c r="A55" s="51" t="s">
        <v>40</v>
      </c>
      <c r="B55" s="60"/>
      <c r="C55" s="59">
        <v>9685</v>
      </c>
      <c r="D55" s="12"/>
    </row>
    <row r="56" spans="1:4" s="5" customFormat="1" ht="17.25" x14ac:dyDescent="0.3">
      <c r="A56" s="36"/>
      <c r="B56" s="36"/>
      <c r="C56" s="40"/>
      <c r="D56" s="12"/>
    </row>
    <row r="57" spans="1:4" s="5" customFormat="1" ht="17.25" x14ac:dyDescent="0.3">
      <c r="A57" s="243" t="s">
        <v>31</v>
      </c>
      <c r="B57" s="243"/>
      <c r="C57" s="243"/>
      <c r="D57" s="12"/>
    </row>
    <row r="58" spans="1:4" s="5" customFormat="1" ht="17.25" x14ac:dyDescent="0.3">
      <c r="A58" s="11" t="s">
        <v>12</v>
      </c>
      <c r="B58" s="244" t="s">
        <v>24</v>
      </c>
      <c r="C58" s="244"/>
      <c r="D58" s="12"/>
    </row>
    <row r="59" spans="1:4" s="5" customFormat="1" ht="17.25" x14ac:dyDescent="0.3">
      <c r="A59" s="26">
        <v>1023</v>
      </c>
      <c r="B59" s="245" t="s">
        <v>2</v>
      </c>
      <c r="C59" s="246"/>
      <c r="D59" s="12"/>
    </row>
    <row r="60" spans="1:4" s="5" customFormat="1" ht="17.25" x14ac:dyDescent="0.3">
      <c r="A60" s="11"/>
      <c r="B60" s="235"/>
      <c r="C60" s="236"/>
      <c r="D60" s="12"/>
    </row>
    <row r="61" spans="1:4" s="5" customFormat="1" ht="17.25" x14ac:dyDescent="0.3">
      <c r="A61" s="11" t="s">
        <v>11</v>
      </c>
      <c r="B61" s="39"/>
      <c r="C61" s="39"/>
      <c r="D61" s="12"/>
    </row>
    <row r="62" spans="1:4" s="5" customFormat="1" ht="17.25" x14ac:dyDescent="0.3">
      <c r="A62" s="16" t="s">
        <v>13</v>
      </c>
      <c r="B62" s="27">
        <v>31003</v>
      </c>
      <c r="C62" s="17" t="s">
        <v>110</v>
      </c>
      <c r="D62" s="12"/>
    </row>
    <row r="63" spans="1:4" s="5" customFormat="1" ht="33" x14ac:dyDescent="0.3">
      <c r="A63" s="16" t="s">
        <v>14</v>
      </c>
      <c r="B63" s="57" t="s">
        <v>104</v>
      </c>
      <c r="C63" s="18"/>
      <c r="D63" s="12"/>
    </row>
    <row r="64" spans="1:4" s="5" customFormat="1" ht="49.5" x14ac:dyDescent="0.3">
      <c r="A64" s="16" t="s">
        <v>15</v>
      </c>
      <c r="B64" s="16" t="s">
        <v>111</v>
      </c>
      <c r="C64" s="18"/>
      <c r="D64" s="12"/>
    </row>
    <row r="65" spans="1:5" s="5" customFormat="1" ht="33" x14ac:dyDescent="0.3">
      <c r="A65" s="16" t="s">
        <v>16</v>
      </c>
      <c r="B65" s="16" t="s">
        <v>39</v>
      </c>
      <c r="C65" s="18"/>
      <c r="D65" s="12"/>
    </row>
    <row r="66" spans="1:5" s="5" customFormat="1" ht="33" x14ac:dyDescent="0.3">
      <c r="A66" s="19" t="s">
        <v>17</v>
      </c>
      <c r="B66" s="16" t="s">
        <v>1</v>
      </c>
      <c r="C66" s="18"/>
      <c r="D66" s="12"/>
    </row>
    <row r="67" spans="1:5" s="5" customFormat="1" ht="17.25" x14ac:dyDescent="0.3">
      <c r="A67" s="20"/>
      <c r="B67" s="21" t="s">
        <v>18</v>
      </c>
      <c r="C67" s="22"/>
      <c r="D67" s="12"/>
    </row>
    <row r="68" spans="1:5" s="5" customFormat="1" ht="17.25" x14ac:dyDescent="0.3">
      <c r="A68" s="237" t="s">
        <v>112</v>
      </c>
      <c r="B68" s="238"/>
      <c r="C68" s="77"/>
      <c r="D68" s="12"/>
    </row>
    <row r="69" spans="1:5" s="5" customFormat="1" ht="17.25" customHeight="1" x14ac:dyDescent="0.3">
      <c r="A69" s="237" t="s">
        <v>113</v>
      </c>
      <c r="B69" s="238"/>
      <c r="C69" s="166">
        <v>5100</v>
      </c>
      <c r="D69" s="12"/>
    </row>
    <row r="70" spans="1:5" s="5" customFormat="1" ht="17.25" customHeight="1" x14ac:dyDescent="0.3">
      <c r="A70" s="237" t="s">
        <v>114</v>
      </c>
      <c r="B70" s="238"/>
      <c r="C70" s="166">
        <v>5100</v>
      </c>
      <c r="D70" s="12"/>
    </row>
    <row r="71" spans="1:5" s="5" customFormat="1" ht="17.25" customHeight="1" x14ac:dyDescent="0.3">
      <c r="A71" s="237" t="s">
        <v>115</v>
      </c>
      <c r="B71" s="238"/>
      <c r="C71" s="164">
        <v>100</v>
      </c>
      <c r="D71" s="12"/>
    </row>
    <row r="72" spans="1:5" s="5" customFormat="1" ht="17.25" x14ac:dyDescent="0.3">
      <c r="A72" s="51" t="s">
        <v>40</v>
      </c>
      <c r="B72" s="60"/>
      <c r="C72" s="59">
        <f>'8'!G15</f>
        <v>2032000</v>
      </c>
      <c r="D72" s="12"/>
    </row>
    <row r="73" spans="1:5" s="5" customFormat="1" ht="67.5" customHeight="1" x14ac:dyDescent="0.3">
      <c r="A73" s="15" t="s">
        <v>12</v>
      </c>
      <c r="B73" s="26">
        <v>1023</v>
      </c>
      <c r="C73" s="84" t="s">
        <v>70</v>
      </c>
      <c r="D73" s="12"/>
    </row>
    <row r="74" spans="1:5" s="5" customFormat="1" ht="17.25" x14ac:dyDescent="0.3">
      <c r="A74" s="16" t="s">
        <v>13</v>
      </c>
      <c r="B74" s="27">
        <v>31002</v>
      </c>
      <c r="C74" s="17" t="s">
        <v>66</v>
      </c>
    </row>
    <row r="75" spans="1:5" s="5" customFormat="1" ht="17.25" x14ac:dyDescent="0.3">
      <c r="A75" s="16" t="s">
        <v>14</v>
      </c>
      <c r="B75" s="57" t="s">
        <v>67</v>
      </c>
      <c r="C75" s="18"/>
    </row>
    <row r="76" spans="1:5" s="5" customFormat="1" ht="33" x14ac:dyDescent="0.3">
      <c r="A76" s="16" t="s">
        <v>15</v>
      </c>
      <c r="B76" s="16" t="s">
        <v>68</v>
      </c>
      <c r="C76" s="18"/>
    </row>
    <row r="77" spans="1:5" s="5" customFormat="1" ht="33" x14ac:dyDescent="0.3">
      <c r="A77" s="16" t="s">
        <v>16</v>
      </c>
      <c r="B77" s="16" t="s">
        <v>39</v>
      </c>
      <c r="C77" s="18"/>
    </row>
    <row r="78" spans="1:5" s="5" customFormat="1" ht="33" x14ac:dyDescent="0.3">
      <c r="A78" s="19" t="s">
        <v>17</v>
      </c>
      <c r="B78" s="16" t="s">
        <v>1</v>
      </c>
      <c r="C78" s="18"/>
    </row>
    <row r="79" spans="1:5" s="5" customFormat="1" ht="17.25" x14ac:dyDescent="0.3">
      <c r="A79" s="20"/>
      <c r="B79" s="21" t="s">
        <v>18</v>
      </c>
      <c r="C79" s="22"/>
    </row>
    <row r="80" spans="1:5" s="5" customFormat="1" ht="54.75" customHeight="1" x14ac:dyDescent="0.3">
      <c r="A80" s="233" t="s">
        <v>78</v>
      </c>
      <c r="B80" s="234"/>
      <c r="C80" s="77"/>
      <c r="D80" s="114"/>
      <c r="E80" s="114"/>
    </row>
    <row r="81" spans="1:5" s="5" customFormat="1" ht="17.25" x14ac:dyDescent="0.3">
      <c r="A81" s="51" t="s">
        <v>40</v>
      </c>
      <c r="B81" s="60"/>
      <c r="C81" s="59">
        <v>-11918</v>
      </c>
      <c r="D81" s="115"/>
      <c r="E81" s="114"/>
    </row>
    <row r="82" spans="1:5" ht="66" x14ac:dyDescent="0.25">
      <c r="A82" s="15" t="s">
        <v>12</v>
      </c>
      <c r="B82" s="26">
        <v>1023</v>
      </c>
      <c r="C82" s="84" t="s">
        <v>70</v>
      </c>
    </row>
    <row r="83" spans="1:5" ht="16.5" x14ac:dyDescent="0.25">
      <c r="A83" s="16" t="s">
        <v>13</v>
      </c>
      <c r="B83" s="27">
        <v>31004</v>
      </c>
      <c r="C83" s="17" t="s">
        <v>66</v>
      </c>
    </row>
    <row r="84" spans="1:5" ht="16.5" x14ac:dyDescent="0.25">
      <c r="A84" s="16" t="s">
        <v>14</v>
      </c>
      <c r="B84" s="57" t="s">
        <v>71</v>
      </c>
      <c r="C84" s="18"/>
    </row>
    <row r="85" spans="1:5" ht="33" x14ac:dyDescent="0.25">
      <c r="A85" s="16" t="s">
        <v>15</v>
      </c>
      <c r="B85" s="16" t="s">
        <v>84</v>
      </c>
      <c r="C85" s="18"/>
    </row>
    <row r="86" spans="1:5" ht="33" x14ac:dyDescent="0.25">
      <c r="A86" s="16" t="s">
        <v>16</v>
      </c>
      <c r="B86" s="16" t="s">
        <v>39</v>
      </c>
      <c r="C86" s="18"/>
    </row>
    <row r="87" spans="1:5" ht="33" x14ac:dyDescent="0.25">
      <c r="A87" s="19" t="s">
        <v>17</v>
      </c>
      <c r="B87" s="16" t="s">
        <v>1</v>
      </c>
      <c r="C87" s="18"/>
    </row>
    <row r="88" spans="1:5" ht="16.5" x14ac:dyDescent="0.25">
      <c r="A88" s="20"/>
      <c r="B88" s="21" t="s">
        <v>18</v>
      </c>
      <c r="C88" s="22"/>
    </row>
    <row r="89" spans="1:5" ht="16.5" x14ac:dyDescent="0.25">
      <c r="A89" s="233" t="s">
        <v>79</v>
      </c>
      <c r="B89" s="234"/>
      <c r="C89" s="77">
        <v>1</v>
      </c>
    </row>
    <row r="90" spans="1:5" ht="16.5" x14ac:dyDescent="0.25">
      <c r="A90" s="239" t="s">
        <v>80</v>
      </c>
      <c r="B90" s="240"/>
      <c r="C90" s="169">
        <v>195.57</v>
      </c>
    </row>
    <row r="91" spans="1:5" ht="16.5" x14ac:dyDescent="0.25">
      <c r="A91" s="51" t="s">
        <v>40</v>
      </c>
      <c r="B91" s="60"/>
      <c r="C91" s="59">
        <v>2233</v>
      </c>
    </row>
    <row r="92" spans="1:5" ht="66" x14ac:dyDescent="0.25">
      <c r="A92" s="15" t="s">
        <v>12</v>
      </c>
      <c r="B92" s="26">
        <v>1023</v>
      </c>
      <c r="C92" s="84" t="s">
        <v>70</v>
      </c>
    </row>
    <row r="93" spans="1:5" ht="16.5" x14ac:dyDescent="0.25">
      <c r="A93" s="16" t="s">
        <v>13</v>
      </c>
      <c r="B93" s="27">
        <v>31005</v>
      </c>
      <c r="C93" s="17" t="s">
        <v>66</v>
      </c>
    </row>
    <row r="94" spans="1:5" ht="16.5" x14ac:dyDescent="0.25">
      <c r="A94" s="16" t="s">
        <v>14</v>
      </c>
      <c r="B94" s="16" t="s">
        <v>117</v>
      </c>
      <c r="C94" s="18"/>
    </row>
    <row r="95" spans="1:5" ht="16.5" x14ac:dyDescent="0.25">
      <c r="A95" s="16" t="s">
        <v>15</v>
      </c>
      <c r="B95" s="119" t="s">
        <v>118</v>
      </c>
      <c r="C95" s="18"/>
    </row>
    <row r="96" spans="1:5" ht="33" x14ac:dyDescent="0.25">
      <c r="A96" s="16" t="s">
        <v>16</v>
      </c>
      <c r="B96" s="16" t="s">
        <v>39</v>
      </c>
      <c r="C96" s="18"/>
    </row>
    <row r="97" spans="1:3" ht="33" x14ac:dyDescent="0.25">
      <c r="A97" s="19" t="s">
        <v>17</v>
      </c>
      <c r="B97" s="16" t="s">
        <v>1</v>
      </c>
      <c r="C97" s="18"/>
    </row>
    <row r="98" spans="1:3" ht="16.5" x14ac:dyDescent="0.25">
      <c r="A98" s="20"/>
      <c r="B98" s="21" t="s">
        <v>18</v>
      </c>
      <c r="C98" s="22"/>
    </row>
    <row r="99" spans="1:3" ht="16.5" x14ac:dyDescent="0.25">
      <c r="A99" s="239" t="s">
        <v>81</v>
      </c>
      <c r="B99" s="240"/>
      <c r="C99" s="167">
        <v>1148.9000000000001</v>
      </c>
    </row>
    <row r="100" spans="1:3" ht="16.5" x14ac:dyDescent="0.25">
      <c r="A100" s="51" t="s">
        <v>40</v>
      </c>
      <c r="B100" s="60"/>
      <c r="C100" s="59">
        <v>9685</v>
      </c>
    </row>
  </sheetData>
  <mergeCells count="22">
    <mergeCell ref="A89:B89"/>
    <mergeCell ref="A90:B90"/>
    <mergeCell ref="A99:B99"/>
    <mergeCell ref="A80:B80"/>
    <mergeCell ref="A57:C57"/>
    <mergeCell ref="B58:C58"/>
    <mergeCell ref="B59:C59"/>
    <mergeCell ref="A68:B68"/>
    <mergeCell ref="A69:B69"/>
    <mergeCell ref="A70:B70"/>
    <mergeCell ref="A71:B71"/>
    <mergeCell ref="A6:C6"/>
    <mergeCell ref="A8:D8"/>
    <mergeCell ref="A35:B35"/>
    <mergeCell ref="B60:C60"/>
    <mergeCell ref="A44:B44"/>
    <mergeCell ref="A45:B45"/>
    <mergeCell ref="A54:B54"/>
    <mergeCell ref="A24:B24"/>
    <mergeCell ref="A25:B25"/>
    <mergeCell ref="A26:B26"/>
    <mergeCell ref="A27:B27"/>
  </mergeCells>
  <pageMargins left="0.39370078740157499" right="0.23622047244094499" top="0.47244094488188998" bottom="0.511811023622047" header="0.31496062992126" footer="0.31496062992126"/>
  <pageSetup paperSize="9" scale="78" firstPageNumber="6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4"/>
  <sheetViews>
    <sheetView tabSelected="1" zoomScaleNormal="100" zoomScaleSheetLayoutView="100" workbookViewId="0">
      <selection activeCell="E19" sqref="E19"/>
    </sheetView>
  </sheetViews>
  <sheetFormatPr defaultColWidth="10.6640625" defaultRowHeight="13.5" x14ac:dyDescent="0.25"/>
  <cols>
    <col min="1" max="2" width="10.6640625" style="3"/>
    <col min="3" max="3" width="45" style="3" customWidth="1"/>
    <col min="4" max="4" width="20.33203125" style="3" customWidth="1"/>
    <col min="5" max="5" width="19.33203125" style="3" customWidth="1"/>
    <col min="6" max="6" width="22.1640625" style="3" customWidth="1"/>
    <col min="7" max="7" width="19" style="3" customWidth="1"/>
    <col min="8" max="8" width="21.5" style="3" customWidth="1"/>
    <col min="9" max="16384" width="10.6640625" style="3"/>
  </cols>
  <sheetData>
    <row r="3" spans="1:8" ht="17.25" x14ac:dyDescent="0.25">
      <c r="A3" s="61"/>
      <c r="B3" s="61"/>
      <c r="C3" s="61"/>
      <c r="D3" s="61"/>
      <c r="E3" s="61"/>
      <c r="F3" s="61"/>
      <c r="G3" s="62"/>
      <c r="H3" s="63" t="s">
        <v>49</v>
      </c>
    </row>
    <row r="4" spans="1:8" ht="17.25" x14ac:dyDescent="0.3">
      <c r="A4" s="61"/>
      <c r="B4" s="61"/>
      <c r="C4" s="61"/>
      <c r="D4" s="61"/>
      <c r="E4" s="61"/>
      <c r="F4" s="61"/>
      <c r="G4" s="62"/>
      <c r="H4" s="30" t="s">
        <v>19</v>
      </c>
    </row>
    <row r="5" spans="1:8" ht="17.25" x14ac:dyDescent="0.3">
      <c r="A5" s="64"/>
      <c r="B5" s="64"/>
      <c r="C5" s="64"/>
      <c r="D5" s="64"/>
      <c r="E5" s="64"/>
      <c r="F5" s="64"/>
      <c r="G5" s="62"/>
      <c r="H5" s="30" t="s">
        <v>20</v>
      </c>
    </row>
    <row r="6" spans="1:8" ht="14.25" x14ac:dyDescent="0.25">
      <c r="A6" s="64"/>
      <c r="B6" s="64"/>
      <c r="C6" s="64"/>
      <c r="D6" s="64"/>
      <c r="E6" s="64"/>
      <c r="F6" s="64"/>
      <c r="G6" s="64"/>
      <c r="H6" s="61"/>
    </row>
    <row r="7" spans="1:8" ht="60" customHeight="1" x14ac:dyDescent="0.25">
      <c r="A7" s="208" t="s">
        <v>123</v>
      </c>
      <c r="B7" s="208"/>
      <c r="C7" s="208"/>
      <c r="D7" s="208"/>
      <c r="E7" s="208"/>
      <c r="F7" s="208"/>
      <c r="G7" s="208"/>
      <c r="H7" s="208"/>
    </row>
    <row r="8" spans="1:8" ht="17.25" x14ac:dyDescent="0.25">
      <c r="A8" s="65"/>
      <c r="B8" s="65"/>
      <c r="C8" s="66"/>
      <c r="D8" s="67"/>
      <c r="E8" s="67"/>
      <c r="F8" s="67"/>
      <c r="G8" s="68"/>
      <c r="H8" s="45" t="s">
        <v>52</v>
      </c>
    </row>
    <row r="9" spans="1:8" ht="42" customHeight="1" x14ac:dyDescent="0.25">
      <c r="A9" s="247" t="s">
        <v>41</v>
      </c>
      <c r="B9" s="248"/>
      <c r="C9" s="253" t="s">
        <v>42</v>
      </c>
      <c r="D9" s="256" t="s">
        <v>70</v>
      </c>
      <c r="E9" s="257"/>
      <c r="F9" s="257"/>
      <c r="G9" s="257"/>
      <c r="H9" s="258"/>
    </row>
    <row r="10" spans="1:8" ht="16.5" x14ac:dyDescent="0.25">
      <c r="A10" s="249"/>
      <c r="B10" s="250"/>
      <c r="C10" s="254"/>
      <c r="D10" s="259" t="s">
        <v>33</v>
      </c>
      <c r="E10" s="262" t="s">
        <v>5</v>
      </c>
      <c r="F10" s="263"/>
      <c r="G10" s="263"/>
      <c r="H10" s="264"/>
    </row>
    <row r="11" spans="1:8" x14ac:dyDescent="0.25">
      <c r="A11" s="251"/>
      <c r="B11" s="252"/>
      <c r="C11" s="254"/>
      <c r="D11" s="260"/>
      <c r="E11" s="265" t="s">
        <v>43</v>
      </c>
      <c r="F11" s="265" t="s">
        <v>44</v>
      </c>
      <c r="G11" s="265" t="s">
        <v>45</v>
      </c>
      <c r="H11" s="266" t="s">
        <v>46</v>
      </c>
    </row>
    <row r="12" spans="1:8" ht="105" customHeight="1" x14ac:dyDescent="0.25">
      <c r="A12" s="69" t="s">
        <v>54</v>
      </c>
      <c r="B12" s="69" t="s">
        <v>53</v>
      </c>
      <c r="C12" s="255"/>
      <c r="D12" s="261"/>
      <c r="E12" s="265"/>
      <c r="F12" s="265"/>
      <c r="G12" s="265"/>
      <c r="H12" s="266"/>
    </row>
    <row r="13" spans="1:8" ht="16.5" x14ac:dyDescent="0.25">
      <c r="A13" s="69"/>
      <c r="B13" s="69"/>
      <c r="C13" s="70" t="s">
        <v>4</v>
      </c>
      <c r="D13" s="71">
        <f>D15</f>
        <v>2032000</v>
      </c>
      <c r="E13" s="71">
        <f>E15</f>
        <v>2032000</v>
      </c>
      <c r="F13" s="71"/>
      <c r="G13" s="71"/>
      <c r="H13" s="120">
        <f>H15</f>
        <v>0</v>
      </c>
    </row>
    <row r="14" spans="1:8" ht="16.5" x14ac:dyDescent="0.25">
      <c r="A14" s="69"/>
      <c r="B14" s="69"/>
      <c r="C14" s="70" t="s">
        <v>5</v>
      </c>
      <c r="D14" s="71"/>
      <c r="E14" s="71"/>
      <c r="F14" s="72"/>
      <c r="G14" s="72"/>
      <c r="H14" s="84"/>
    </row>
    <row r="15" spans="1:8" ht="33" x14ac:dyDescent="0.25">
      <c r="A15" s="50"/>
      <c r="B15" s="73"/>
      <c r="C15" s="73" t="s">
        <v>47</v>
      </c>
      <c r="D15" s="71">
        <f>E15</f>
        <v>2032000</v>
      </c>
      <c r="E15" s="71">
        <f>E17</f>
        <v>2032000</v>
      </c>
      <c r="F15" s="71"/>
      <c r="G15" s="74"/>
      <c r="H15" s="120">
        <f>H20+H21+H24</f>
        <v>0</v>
      </c>
    </row>
    <row r="16" spans="1:8" ht="16.5" x14ac:dyDescent="0.25">
      <c r="A16" s="50"/>
      <c r="B16" s="50"/>
      <c r="C16" s="50" t="s">
        <v>48</v>
      </c>
      <c r="D16" s="71"/>
      <c r="E16" s="71"/>
      <c r="F16" s="75"/>
      <c r="G16" s="75"/>
      <c r="H16" s="84"/>
    </row>
    <row r="17" spans="1:8" ht="49.5" x14ac:dyDescent="0.25">
      <c r="A17" s="158">
        <v>1023</v>
      </c>
      <c r="B17" s="158">
        <v>31003</v>
      </c>
      <c r="C17" s="57" t="s">
        <v>104</v>
      </c>
      <c r="D17" s="71">
        <f>E17</f>
        <v>2032000</v>
      </c>
      <c r="E17" s="71">
        <f>E19</f>
        <v>2032000</v>
      </c>
      <c r="F17" s="75"/>
      <c r="G17" s="75"/>
      <c r="H17" s="84"/>
    </row>
    <row r="18" spans="1:8" ht="16.5" x14ac:dyDescent="0.25">
      <c r="A18" s="158"/>
      <c r="B18" s="158"/>
      <c r="C18" s="119" t="s">
        <v>82</v>
      </c>
      <c r="D18" s="71"/>
      <c r="E18" s="71"/>
      <c r="F18" s="75"/>
      <c r="G18" s="75"/>
      <c r="H18" s="84"/>
    </row>
    <row r="19" spans="1:8" ht="49.5" x14ac:dyDescent="0.25">
      <c r="A19" s="158"/>
      <c r="B19" s="158"/>
      <c r="C19" s="165" t="s">
        <v>116</v>
      </c>
      <c r="D19" s="71">
        <f>E19</f>
        <v>2032000</v>
      </c>
      <c r="E19" s="71">
        <f>'8'!G15</f>
        <v>2032000</v>
      </c>
      <c r="F19" s="75"/>
      <c r="G19" s="75"/>
      <c r="H19" s="84"/>
    </row>
    <row r="20" spans="1:8" ht="33" x14ac:dyDescent="0.25">
      <c r="A20" s="50">
        <v>1023</v>
      </c>
      <c r="B20" s="50">
        <v>31002</v>
      </c>
      <c r="C20" s="57" t="s">
        <v>67</v>
      </c>
      <c r="D20" s="71">
        <f>H20</f>
        <v>-11918</v>
      </c>
      <c r="E20" s="71"/>
      <c r="F20" s="76"/>
      <c r="G20" s="76"/>
      <c r="H20" s="120">
        <v>-11918</v>
      </c>
    </row>
    <row r="21" spans="1:8" ht="33" x14ac:dyDescent="0.25">
      <c r="A21" s="84">
        <v>1023</v>
      </c>
      <c r="B21" s="84">
        <v>31004</v>
      </c>
      <c r="C21" s="119" t="s">
        <v>71</v>
      </c>
      <c r="D21" s="120">
        <f t="shared" ref="D21:D24" si="0">H21</f>
        <v>2233</v>
      </c>
      <c r="E21" s="120"/>
      <c r="F21" s="121"/>
      <c r="G21" s="121"/>
      <c r="H21" s="122">
        <v>2233</v>
      </c>
    </row>
    <row r="22" spans="1:8" ht="16.5" x14ac:dyDescent="0.25">
      <c r="A22" s="84"/>
      <c r="B22" s="84"/>
      <c r="C22" s="119" t="s">
        <v>82</v>
      </c>
      <c r="D22" s="120"/>
      <c r="E22" s="120"/>
      <c r="F22" s="121"/>
      <c r="G22" s="121"/>
      <c r="H22" s="122"/>
    </row>
    <row r="23" spans="1:8" ht="21" customHeight="1" x14ac:dyDescent="0.25">
      <c r="A23" s="84"/>
      <c r="B23" s="84"/>
      <c r="C23" s="119" t="s">
        <v>85</v>
      </c>
      <c r="D23" s="120"/>
      <c r="E23" s="120"/>
      <c r="F23" s="121"/>
      <c r="G23" s="121"/>
      <c r="H23" s="122">
        <v>9685</v>
      </c>
    </row>
    <row r="24" spans="1:8" ht="33" x14ac:dyDescent="0.25">
      <c r="A24" s="84">
        <v>1023</v>
      </c>
      <c r="B24" s="84">
        <v>31005</v>
      </c>
      <c r="C24" s="16" t="s">
        <v>117</v>
      </c>
      <c r="D24" s="120">
        <f t="shared" si="0"/>
        <v>9685</v>
      </c>
      <c r="E24" s="120"/>
      <c r="F24" s="121"/>
      <c r="G24" s="121"/>
      <c r="H24" s="122">
        <v>9685</v>
      </c>
    </row>
  </sheetData>
  <mergeCells count="10">
    <mergeCell ref="A7:H7"/>
    <mergeCell ref="A9:B11"/>
    <mergeCell ref="C9:C12"/>
    <mergeCell ref="D9:H9"/>
    <mergeCell ref="D10:D12"/>
    <mergeCell ref="E10:H10"/>
    <mergeCell ref="E11:E12"/>
    <mergeCell ref="F11:F12"/>
    <mergeCell ref="G11:G12"/>
    <mergeCell ref="H11:H12"/>
  </mergeCells>
  <pageMargins left="0.39370078740157499" right="0.23622047244094499" top="0.47244094488188998" bottom="0.511811023622047" header="0.31496062992126" footer="0.31496062992126"/>
  <pageSetup paperSize="9" scale="78" firstPageNumber="9" orientation="landscape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30"/>
  <sheetViews>
    <sheetView topLeftCell="A20" zoomScaleNormal="100" zoomScaleSheetLayoutView="100" workbookViewId="0">
      <selection activeCell="D22" sqref="D22"/>
    </sheetView>
  </sheetViews>
  <sheetFormatPr defaultColWidth="10.6640625" defaultRowHeight="13.5" x14ac:dyDescent="0.25"/>
  <cols>
    <col min="1" max="1" width="14.1640625" style="3" customWidth="1"/>
    <col min="2" max="2" width="18" style="3" customWidth="1"/>
    <col min="3" max="3" width="44.5" style="3" customWidth="1"/>
    <col min="4" max="4" width="40.6640625" style="3" customWidth="1"/>
    <col min="5" max="16384" width="10.6640625" style="3"/>
  </cols>
  <sheetData>
    <row r="5" spans="1:4" ht="17.25" x14ac:dyDescent="0.3">
      <c r="A5" s="5"/>
      <c r="B5" s="5"/>
      <c r="C5" s="5"/>
      <c r="D5" s="42"/>
    </row>
    <row r="6" spans="1:4" ht="16.5" x14ac:dyDescent="0.3">
      <c r="A6" s="12"/>
      <c r="B6" s="12"/>
      <c r="C6" s="12"/>
      <c r="D6" s="63" t="s">
        <v>102</v>
      </c>
    </row>
    <row r="7" spans="1:4" ht="16.5" x14ac:dyDescent="0.3">
      <c r="A7" s="12"/>
      <c r="B7" s="12"/>
      <c r="C7" s="12"/>
      <c r="D7" s="30" t="s">
        <v>19</v>
      </c>
    </row>
    <row r="8" spans="1:4" ht="16.5" x14ac:dyDescent="0.3">
      <c r="A8" s="12"/>
      <c r="B8" s="12"/>
      <c r="C8" s="12"/>
      <c r="D8" s="30" t="s">
        <v>20</v>
      </c>
    </row>
    <row r="9" spans="1:4" ht="17.25" x14ac:dyDescent="0.3">
      <c r="A9" s="5"/>
      <c r="B9" s="5"/>
      <c r="C9" s="5"/>
      <c r="D9" s="43"/>
    </row>
    <row r="10" spans="1:4" ht="84.75" customHeight="1" x14ac:dyDescent="0.25">
      <c r="A10" s="208" t="s">
        <v>124</v>
      </c>
      <c r="B10" s="208"/>
      <c r="C10" s="208"/>
      <c r="D10" s="208"/>
    </row>
    <row r="11" spans="1:4" ht="17.25" x14ac:dyDescent="0.3">
      <c r="A11" s="5"/>
      <c r="B11" s="80"/>
      <c r="C11" s="80"/>
      <c r="D11" s="45" t="s">
        <v>52</v>
      </c>
    </row>
    <row r="12" spans="1:4" ht="69" customHeight="1" x14ac:dyDescent="0.25">
      <c r="A12" s="209" t="s">
        <v>25</v>
      </c>
      <c r="B12" s="210"/>
      <c r="C12" s="213" t="s">
        <v>26</v>
      </c>
      <c r="D12" s="84" t="s">
        <v>70</v>
      </c>
    </row>
    <row r="13" spans="1:4" ht="21.75" customHeight="1" x14ac:dyDescent="0.25">
      <c r="A13" s="211"/>
      <c r="B13" s="212"/>
      <c r="C13" s="215"/>
      <c r="D13" s="213" t="s">
        <v>27</v>
      </c>
    </row>
    <row r="14" spans="1:4" ht="16.5" x14ac:dyDescent="0.25">
      <c r="A14" s="35" t="s">
        <v>54</v>
      </c>
      <c r="B14" s="35" t="s">
        <v>53</v>
      </c>
      <c r="C14" s="214"/>
      <c r="D14" s="214"/>
    </row>
    <row r="15" spans="1:4" ht="16.5" x14ac:dyDescent="0.25">
      <c r="A15" s="35"/>
      <c r="B15" s="35"/>
      <c r="C15" s="19" t="s">
        <v>4</v>
      </c>
      <c r="D15" s="71">
        <f>D17</f>
        <v>2032000</v>
      </c>
    </row>
    <row r="16" spans="1:4" ht="16.5" x14ac:dyDescent="0.25">
      <c r="A16" s="35"/>
      <c r="B16" s="35"/>
      <c r="C16" s="19" t="s">
        <v>5</v>
      </c>
      <c r="D16" s="81"/>
    </row>
    <row r="17" spans="1:4" ht="33" x14ac:dyDescent="0.25">
      <c r="A17" s="44"/>
      <c r="B17" s="44"/>
      <c r="C17" s="47" t="s">
        <v>47</v>
      </c>
      <c r="D17" s="71">
        <f>D19+D22+D25+D28</f>
        <v>2032000</v>
      </c>
    </row>
    <row r="18" spans="1:4" ht="16.5" x14ac:dyDescent="0.25">
      <c r="A18" s="44"/>
      <c r="B18" s="44"/>
      <c r="C18" s="19" t="s">
        <v>5</v>
      </c>
      <c r="D18" s="37"/>
    </row>
    <row r="19" spans="1:4" ht="49.5" x14ac:dyDescent="0.25">
      <c r="A19" s="48">
        <v>1023</v>
      </c>
      <c r="B19" s="49">
        <v>31003</v>
      </c>
      <c r="C19" s="57" t="s">
        <v>104</v>
      </c>
      <c r="D19" s="37">
        <f>D21</f>
        <v>2032000</v>
      </c>
    </row>
    <row r="20" spans="1:4" ht="16.5" x14ac:dyDescent="0.25">
      <c r="A20" s="48"/>
      <c r="B20" s="49"/>
      <c r="C20" s="19" t="s">
        <v>50</v>
      </c>
      <c r="D20" s="37"/>
    </row>
    <row r="21" spans="1:4" ht="33" x14ac:dyDescent="0.25">
      <c r="A21" s="85"/>
      <c r="B21" s="85"/>
      <c r="C21" s="56" t="s">
        <v>1</v>
      </c>
      <c r="D21" s="174">
        <f>'8'!G15</f>
        <v>2032000</v>
      </c>
    </row>
    <row r="22" spans="1:4" ht="33" x14ac:dyDescent="0.25">
      <c r="A22" s="111">
        <v>1023</v>
      </c>
      <c r="B22" s="49">
        <v>31002</v>
      </c>
      <c r="C22" s="57" t="s">
        <v>67</v>
      </c>
      <c r="D22" s="71">
        <f>D24</f>
        <v>-11918</v>
      </c>
    </row>
    <row r="23" spans="1:4" ht="16.5" x14ac:dyDescent="0.25">
      <c r="A23" s="48"/>
      <c r="B23" s="49"/>
      <c r="C23" s="19" t="s">
        <v>50</v>
      </c>
      <c r="D23" s="37"/>
    </row>
    <row r="24" spans="1:4" ht="33" x14ac:dyDescent="0.25">
      <c r="A24" s="79"/>
      <c r="B24" s="79"/>
      <c r="C24" s="56" t="s">
        <v>1</v>
      </c>
      <c r="D24" s="71">
        <v>-11918</v>
      </c>
    </row>
    <row r="25" spans="1:4" ht="33" x14ac:dyDescent="0.25">
      <c r="A25" s="111">
        <v>1023</v>
      </c>
      <c r="B25" s="49">
        <v>31004</v>
      </c>
      <c r="C25" s="119" t="s">
        <v>71</v>
      </c>
      <c r="D25" s="37">
        <f>D27</f>
        <v>2233</v>
      </c>
    </row>
    <row r="26" spans="1:4" ht="16.5" x14ac:dyDescent="0.25">
      <c r="A26" s="48"/>
      <c r="B26" s="49"/>
      <c r="C26" s="19" t="s">
        <v>50</v>
      </c>
      <c r="D26" s="37"/>
    </row>
    <row r="27" spans="1:4" ht="33" x14ac:dyDescent="0.25">
      <c r="A27" s="85"/>
      <c r="B27" s="85"/>
      <c r="C27" s="56" t="s">
        <v>1</v>
      </c>
      <c r="D27" s="37">
        <v>2233</v>
      </c>
    </row>
    <row r="28" spans="1:4" ht="33" x14ac:dyDescent="0.25">
      <c r="A28" s="111">
        <v>1023</v>
      </c>
      <c r="B28" s="49">
        <v>31005</v>
      </c>
      <c r="C28" s="16" t="s">
        <v>117</v>
      </c>
      <c r="D28" s="37">
        <f>D30</f>
        <v>9685</v>
      </c>
    </row>
    <row r="29" spans="1:4" ht="16.5" x14ac:dyDescent="0.25">
      <c r="A29" s="48"/>
      <c r="B29" s="49"/>
      <c r="C29" s="19" t="s">
        <v>50</v>
      </c>
      <c r="D29" s="37"/>
    </row>
    <row r="30" spans="1:4" ht="33" x14ac:dyDescent="0.25">
      <c r="A30" s="85"/>
      <c r="B30" s="85"/>
      <c r="C30" s="56" t="s">
        <v>1</v>
      </c>
      <c r="D30" s="37">
        <v>9685</v>
      </c>
    </row>
  </sheetData>
  <mergeCells count="4">
    <mergeCell ref="A10:D10"/>
    <mergeCell ref="A12:B13"/>
    <mergeCell ref="C12:C14"/>
    <mergeCell ref="D13:D14"/>
  </mergeCells>
  <pageMargins left="0.39370078740157499" right="0.23622047244094499" top="0.47244094488188998" bottom="0.511811023622047" header="0.31496062992126" footer="0.31496062992126"/>
  <pageSetup paperSize="9" scale="78" firstPageNumber="9" orientation="landscape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opLeftCell="A4" workbookViewId="0">
      <selection activeCell="A5" sqref="A5:G5"/>
    </sheetView>
  </sheetViews>
  <sheetFormatPr defaultRowHeight="12.75" x14ac:dyDescent="0.2"/>
  <cols>
    <col min="1" max="1" width="37.5" customWidth="1"/>
    <col min="2" max="2" width="41.1640625" customWidth="1"/>
    <col min="3" max="3" width="16.33203125" customWidth="1"/>
    <col min="4" max="4" width="11.5" customWidth="1"/>
    <col min="5" max="5" width="27.33203125" customWidth="1"/>
    <col min="6" max="6" width="14" customWidth="1"/>
    <col min="7" max="7" width="27.83203125" customWidth="1"/>
    <col min="8" max="8" width="13.6640625" customWidth="1"/>
    <col min="9" max="9" width="18.33203125" customWidth="1"/>
    <col min="10" max="10" width="15.1640625" customWidth="1"/>
    <col min="11" max="11" width="17.6640625" customWidth="1"/>
    <col min="12" max="12" width="13" bestFit="1" customWidth="1"/>
  </cols>
  <sheetData>
    <row r="1" spans="1:9" ht="16.5" x14ac:dyDescent="0.2">
      <c r="G1" s="82" t="s">
        <v>103</v>
      </c>
    </row>
    <row r="2" spans="1:9" ht="16.5" x14ac:dyDescent="0.2">
      <c r="G2" s="112" t="s">
        <v>51</v>
      </c>
      <c r="H2" s="116"/>
    </row>
    <row r="3" spans="1:9" ht="16.5" x14ac:dyDescent="0.2">
      <c r="G3" s="112" t="s">
        <v>69</v>
      </c>
    </row>
    <row r="4" spans="1:9" ht="16.5" x14ac:dyDescent="0.2">
      <c r="A4" s="78"/>
    </row>
    <row r="5" spans="1:9" ht="41.25" customHeight="1" x14ac:dyDescent="0.2">
      <c r="A5" s="269" t="s">
        <v>168</v>
      </c>
      <c r="B5" s="269"/>
      <c r="C5" s="269"/>
      <c r="D5" s="269"/>
      <c r="E5" s="269"/>
      <c r="F5" s="269"/>
      <c r="G5" s="269"/>
      <c r="H5" s="117"/>
      <c r="I5" s="113"/>
    </row>
    <row r="6" spans="1:9" ht="82.5" x14ac:dyDescent="0.2">
      <c r="A6" s="270" t="s">
        <v>125</v>
      </c>
      <c r="B6" s="270"/>
      <c r="C6" s="270"/>
      <c r="D6" s="270"/>
      <c r="E6" s="270"/>
      <c r="F6" s="270"/>
      <c r="G6" s="175" t="s">
        <v>126</v>
      </c>
      <c r="H6" s="45"/>
      <c r="I6" s="113"/>
    </row>
    <row r="7" spans="1:9" x14ac:dyDescent="0.2">
      <c r="A7" s="268" t="s">
        <v>127</v>
      </c>
      <c r="B7" s="268" t="s">
        <v>128</v>
      </c>
      <c r="C7" s="268" t="s">
        <v>129</v>
      </c>
      <c r="D7" s="268" t="s">
        <v>130</v>
      </c>
      <c r="E7" s="268" t="s">
        <v>131</v>
      </c>
      <c r="F7" s="268" t="s">
        <v>132</v>
      </c>
      <c r="G7" s="268" t="s">
        <v>133</v>
      </c>
    </row>
    <row r="8" spans="1:9" ht="27.75" customHeight="1" x14ac:dyDescent="0.2">
      <c r="A8" s="268"/>
      <c r="B8" s="268"/>
      <c r="C8" s="268"/>
      <c r="D8" s="268"/>
      <c r="E8" s="268"/>
      <c r="F8" s="268"/>
      <c r="G8" s="268"/>
    </row>
    <row r="9" spans="1:9" ht="16.5" x14ac:dyDescent="0.2">
      <c r="A9" s="267" t="s">
        <v>134</v>
      </c>
      <c r="B9" s="267"/>
      <c r="C9" s="267"/>
      <c r="D9" s="267"/>
      <c r="E9" s="267"/>
      <c r="F9" s="267"/>
      <c r="G9" s="176"/>
    </row>
    <row r="10" spans="1:9" ht="16.5" x14ac:dyDescent="0.2">
      <c r="A10" s="177" t="s">
        <v>135</v>
      </c>
      <c r="B10" s="177" t="s">
        <v>136</v>
      </c>
      <c r="C10" s="177" t="s">
        <v>137</v>
      </c>
      <c r="D10" s="268" t="s">
        <v>138</v>
      </c>
      <c r="E10" s="268"/>
      <c r="F10" s="268"/>
      <c r="G10" s="71">
        <v>-11918</v>
      </c>
    </row>
    <row r="11" spans="1:9" ht="16.5" x14ac:dyDescent="0.2">
      <c r="A11" s="177" t="s">
        <v>139</v>
      </c>
      <c r="B11" s="267" t="s">
        <v>140</v>
      </c>
      <c r="C11" s="267"/>
      <c r="D11" s="267"/>
      <c r="E11" s="267"/>
      <c r="F11" s="267"/>
      <c r="G11" s="71">
        <v>-11918</v>
      </c>
    </row>
    <row r="12" spans="1:9" ht="16.5" x14ac:dyDescent="0.2">
      <c r="A12" s="177"/>
      <c r="B12" s="177" t="s">
        <v>141</v>
      </c>
      <c r="C12" s="177"/>
      <c r="D12" s="177"/>
      <c r="E12" s="177"/>
      <c r="F12" s="177"/>
      <c r="G12" s="176"/>
    </row>
    <row r="13" spans="1:9" ht="16.5" x14ac:dyDescent="0.2">
      <c r="A13" s="177"/>
      <c r="B13" s="175" t="s">
        <v>142</v>
      </c>
      <c r="C13" s="175" t="s">
        <v>143</v>
      </c>
      <c r="D13" s="175" t="s">
        <v>144</v>
      </c>
      <c r="E13" s="183">
        <v>-11918000</v>
      </c>
      <c r="F13" s="181"/>
      <c r="G13" s="71">
        <v>-11918</v>
      </c>
    </row>
    <row r="14" spans="1:9" ht="16.5" x14ac:dyDescent="0.2">
      <c r="A14" s="177" t="s">
        <v>135</v>
      </c>
      <c r="B14" s="177" t="s">
        <v>136</v>
      </c>
      <c r="C14" s="177" t="s">
        <v>137</v>
      </c>
      <c r="D14" s="268" t="s">
        <v>138</v>
      </c>
      <c r="E14" s="268"/>
      <c r="F14" s="268"/>
      <c r="G14" s="180"/>
    </row>
    <row r="15" spans="1:9" ht="16.5" x14ac:dyDescent="0.2">
      <c r="A15" s="177" t="s">
        <v>145</v>
      </c>
      <c r="B15" s="267" t="s">
        <v>146</v>
      </c>
      <c r="C15" s="267"/>
      <c r="D15" s="267"/>
      <c r="E15" s="267"/>
      <c r="F15" s="267"/>
      <c r="G15" s="71">
        <f>G17+G20+G21</f>
        <v>2032000</v>
      </c>
      <c r="I15" s="187"/>
    </row>
    <row r="16" spans="1:9" ht="16.5" x14ac:dyDescent="0.2">
      <c r="A16" s="177"/>
      <c r="B16" s="177" t="s">
        <v>147</v>
      </c>
      <c r="C16" s="177"/>
      <c r="D16" s="177"/>
      <c r="E16" s="177"/>
      <c r="F16" s="177"/>
      <c r="G16" s="176"/>
    </row>
    <row r="17" spans="1:11" ht="16.5" x14ac:dyDescent="0.2">
      <c r="A17" s="177" t="s">
        <v>148</v>
      </c>
      <c r="B17" s="175" t="s">
        <v>149</v>
      </c>
      <c r="C17" s="175" t="s">
        <v>150</v>
      </c>
      <c r="D17" s="175" t="s">
        <v>151</v>
      </c>
      <c r="E17" s="182">
        <v>2000000000</v>
      </c>
      <c r="F17" s="181">
        <v>1</v>
      </c>
      <c r="G17" s="71">
        <v>2000000</v>
      </c>
      <c r="J17" s="186"/>
    </row>
    <row r="18" spans="1:11" ht="16.5" x14ac:dyDescent="0.2">
      <c r="A18" s="177" t="s">
        <v>152</v>
      </c>
      <c r="B18" s="267" t="s">
        <v>146</v>
      </c>
      <c r="C18" s="267"/>
      <c r="D18" s="267"/>
      <c r="E18" s="267"/>
      <c r="F18" s="267"/>
    </row>
    <row r="19" spans="1:11" ht="16.5" x14ac:dyDescent="0.2">
      <c r="A19" s="177"/>
      <c r="B19" s="177" t="s">
        <v>153</v>
      </c>
      <c r="C19" s="177"/>
      <c r="D19" s="177"/>
      <c r="E19" s="177"/>
      <c r="F19" s="177"/>
      <c r="G19" s="176"/>
    </row>
    <row r="20" spans="1:11" ht="33" x14ac:dyDescent="0.2">
      <c r="A20" s="177" t="s">
        <v>154</v>
      </c>
      <c r="B20" s="175" t="s">
        <v>155</v>
      </c>
      <c r="C20" s="175" t="s">
        <v>150</v>
      </c>
      <c r="D20" s="175" t="s">
        <v>151</v>
      </c>
      <c r="E20" s="182">
        <v>20000000</v>
      </c>
      <c r="F20" s="181">
        <v>1</v>
      </c>
      <c r="G20" s="71">
        <v>20000</v>
      </c>
      <c r="I20" s="188"/>
      <c r="J20" s="186"/>
    </row>
    <row r="21" spans="1:11" ht="33" x14ac:dyDescent="0.2">
      <c r="A21" s="177" t="s">
        <v>156</v>
      </c>
      <c r="B21" s="178" t="s">
        <v>157</v>
      </c>
      <c r="C21" s="178" t="s">
        <v>158</v>
      </c>
      <c r="D21" s="178" t="s">
        <v>151</v>
      </c>
      <c r="E21" s="185">
        <v>12000000</v>
      </c>
      <c r="F21" s="179">
        <v>1</v>
      </c>
      <c r="G21" s="71">
        <v>12000</v>
      </c>
    </row>
    <row r="22" spans="1:11" ht="16.5" x14ac:dyDescent="0.2">
      <c r="A22" s="175" t="s">
        <v>135</v>
      </c>
      <c r="B22" s="175" t="s">
        <v>136</v>
      </c>
      <c r="C22" s="177" t="s">
        <v>137</v>
      </c>
      <c r="D22" s="268" t="s">
        <v>138</v>
      </c>
      <c r="E22" s="268"/>
      <c r="F22" s="268"/>
      <c r="G22" s="184">
        <v>2233</v>
      </c>
    </row>
    <row r="23" spans="1:11" ht="16.5" x14ac:dyDescent="0.2">
      <c r="A23" s="177" t="s">
        <v>159</v>
      </c>
      <c r="B23" s="267" t="s">
        <v>160</v>
      </c>
      <c r="C23" s="267"/>
      <c r="D23" s="267"/>
      <c r="E23" s="267"/>
      <c r="F23" s="267"/>
      <c r="G23" s="184">
        <v>2233</v>
      </c>
    </row>
    <row r="24" spans="1:11" ht="33" x14ac:dyDescent="0.2">
      <c r="A24" s="177" t="s">
        <v>161</v>
      </c>
      <c r="B24" s="175" t="s">
        <v>162</v>
      </c>
      <c r="C24" s="175" t="s">
        <v>150</v>
      </c>
      <c r="D24" s="175" t="s">
        <v>151</v>
      </c>
      <c r="E24" s="183">
        <v>2233000</v>
      </c>
      <c r="F24" s="181">
        <v>1</v>
      </c>
      <c r="G24" s="184">
        <v>2233</v>
      </c>
      <c r="K24" s="24"/>
    </row>
    <row r="25" spans="1:11" ht="16.5" customHeight="1" x14ac:dyDescent="0.2">
      <c r="A25" s="175" t="s">
        <v>135</v>
      </c>
      <c r="B25" s="175" t="s">
        <v>136</v>
      </c>
      <c r="C25" s="177" t="s">
        <v>137</v>
      </c>
      <c r="D25" s="268" t="s">
        <v>138</v>
      </c>
      <c r="E25" s="268"/>
      <c r="F25" s="268"/>
      <c r="G25" s="184">
        <v>9685</v>
      </c>
      <c r="K25" s="24"/>
    </row>
    <row r="26" spans="1:11" ht="16.5" x14ac:dyDescent="0.2">
      <c r="A26" s="177" t="s">
        <v>163</v>
      </c>
      <c r="B26" s="267" t="s">
        <v>164</v>
      </c>
      <c r="C26" s="267"/>
      <c r="D26" s="267"/>
      <c r="E26" s="267"/>
      <c r="F26" s="267"/>
      <c r="G26" s="71">
        <v>9685</v>
      </c>
    </row>
    <row r="27" spans="1:11" ht="16.5" x14ac:dyDescent="0.2">
      <c r="A27" s="177" t="s">
        <v>165</v>
      </c>
      <c r="B27" s="175" t="s">
        <v>166</v>
      </c>
      <c r="C27" s="175" t="s">
        <v>150</v>
      </c>
      <c r="D27" s="175" t="s">
        <v>151</v>
      </c>
      <c r="E27" s="183">
        <v>9685000</v>
      </c>
      <c r="F27" s="181">
        <v>1</v>
      </c>
      <c r="G27" s="71">
        <v>9685</v>
      </c>
    </row>
  </sheetData>
  <mergeCells count="19">
    <mergeCell ref="A5:G5"/>
    <mergeCell ref="A6:F6"/>
    <mergeCell ref="A7:A8"/>
    <mergeCell ref="B7:B8"/>
    <mergeCell ref="C7:C8"/>
    <mergeCell ref="D7:D8"/>
    <mergeCell ref="E7:E8"/>
    <mergeCell ref="F7:F8"/>
    <mergeCell ref="G7:G8"/>
    <mergeCell ref="A9:F9"/>
    <mergeCell ref="D10:F10"/>
    <mergeCell ref="B11:F11"/>
    <mergeCell ref="D14:F14"/>
    <mergeCell ref="B15:F15"/>
    <mergeCell ref="B18:F18"/>
    <mergeCell ref="D22:F22"/>
    <mergeCell ref="B23:F23"/>
    <mergeCell ref="D25:F25"/>
    <mergeCell ref="B26:F26"/>
  </mergeCells>
  <pageMargins left="0.2" right="0.17" top="0.17" bottom="0.17" header="0.17" footer="0.17"/>
  <pageSetup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'3'!Print_Area</vt:lpstr>
      <vt:lpstr>'8'!Print_Area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Lala Ananikyan</cp:lastModifiedBy>
  <cp:lastPrinted>2019-11-19T06:00:39Z</cp:lastPrinted>
  <dcterms:created xsi:type="dcterms:W3CDTF">2018-09-30T11:43:43Z</dcterms:created>
  <dcterms:modified xsi:type="dcterms:W3CDTF">2019-12-11T07:54:14Z</dcterms:modified>
</cp:coreProperties>
</file>