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23256" windowHeight="9168"/>
  </bookViews>
  <sheets>
    <sheet name="havelvac1" sheetId="31" r:id="rId1"/>
    <sheet name="havelvac2" sheetId="38" r:id="rId2"/>
    <sheet name="havelvac3" sheetId="27" r:id="rId3"/>
    <sheet name="havelvac4" sheetId="28" r:id="rId4"/>
  </sheets>
  <definedNames>
    <definedName name="AgencyCode">#REF!</definedName>
    <definedName name="AgencyName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5" i="38"/>
  <c r="D9" i="31"/>
  <c r="D10"/>
  <c r="D24"/>
  <c r="G55" i="38" l="1"/>
  <c r="G54" s="1"/>
  <c r="G53" s="1"/>
  <c r="G52" s="1"/>
  <c r="G50" s="1"/>
  <c r="G48" s="1"/>
  <c r="G39"/>
  <c r="G38" s="1"/>
  <c r="G37" s="1"/>
  <c r="G35" s="1"/>
  <c r="G33" s="1"/>
  <c r="G40"/>
  <c r="G29" l="1"/>
  <c r="G27" s="1"/>
  <c r="G31"/>
  <c r="G46"/>
  <c r="G44" s="1"/>
  <c r="G24"/>
  <c r="G23" s="1"/>
  <c r="G22" s="1"/>
  <c r="G21" s="1"/>
  <c r="G19" s="1"/>
  <c r="G17" s="1"/>
  <c r="G13" s="1"/>
  <c r="G57"/>
  <c r="G59"/>
  <c r="G61"/>
  <c r="G62"/>
  <c r="G63"/>
  <c r="G64"/>
  <c r="G42" l="1"/>
  <c r="G26" s="1"/>
  <c r="G11"/>
  <c r="G9" s="1"/>
  <c r="G8" s="1"/>
</calcChain>
</file>

<file path=xl/sharedStrings.xml><?xml version="1.0" encoding="utf-8"?>
<sst xmlns="http://schemas.openxmlformats.org/spreadsheetml/2006/main" count="284" uniqueCount="113">
  <si>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</si>
  <si>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</si>
  <si>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</si>
  <si>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</si>
  <si>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</si>
  <si>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</si>
  <si>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</si>
  <si>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</si>
  <si>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</si>
  <si>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</si>
  <si>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</si>
  <si>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</si>
  <si>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Առաջին եռամսյակ </t>
  </si>
  <si>
    <t xml:space="preserve"> Առաջին կիսամյակ 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</si>
  <si>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</si>
  <si>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</si>
  <si>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</si>
  <si>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 xml:space="preserve"> Ծառայությունների մատուցում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</si>
  <si>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</si>
  <si>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</si>
  <si>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</si>
  <si>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</si>
  <si>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</si>
  <si>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</si>
  <si>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</si>
  <si>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>Հավելված 4</t>
  </si>
  <si>
    <t>Ծառայությունների մատուցում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</si>
  <si>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</si>
  <si>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</si>
  <si>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</si>
  <si>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</si>
  <si>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</si>
  <si>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</si>
  <si>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</si>
  <si>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</si>
  <si>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</si>
  <si>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</si>
  <si>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</si>
  <si>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</si>
  <si>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</si>
  <si>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</si>
  <si>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>ՀՀ կառավարություն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</si>
  <si>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</si>
  <si>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</si>
  <si>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</si>
  <si>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>Կրթության որակի ապահովում</t>
  </si>
  <si>
    <t>Ընթացիկ աշխատանքների, բարեփոխումների և նոր նախաձեռնությունների միջոցով ֆորմալ և ոչ 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</si>
  <si>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վերջնաարդյուքների որակի բարելավում ըստ ներպետական և միջազգային ցուցիչների</t>
  </si>
  <si>
    <t>Կրթության և գիտության ոլորտի այլ միջոցառումներ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</si>
  <si>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</si>
  <si>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</si>
  <si>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</si>
  <si>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>«Գնումների մասին» ՀՀ օրենքի համաձայն ընտրված կազմակերպություն</t>
  </si>
  <si>
    <t xml:space="preserve">          ՄԱՍ 2. ՊԵՏԱԿԱՆ ՄԱՐՄՆԻ ԳԾՈՎ ԱՐԴՅՈՒՆՔԱՅԻՆ (ԿԱՏԱՐՈՂԱԿԱՆ) ՑՈՒՑԱՆԻՇՆԵՐԸ</t>
  </si>
  <si>
    <t>Հավելված 5</t>
  </si>
  <si>
    <t>/հազար դրամներով/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</si>
  <si>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</si>
  <si>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</si>
  <si>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</si>
  <si>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</si>
  <si>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09</t>
  </si>
  <si>
    <t>ԿՐԹՈՒԹՅՈՒՆ</t>
  </si>
  <si>
    <t>06</t>
  </si>
  <si>
    <t>Կրթությանը տրամադրվող օժանդակ ծառայություններ</t>
  </si>
  <si>
    <t xml:space="preserve"> 01</t>
  </si>
  <si>
    <t>Հավելված 3</t>
  </si>
  <si>
    <t>Հավելված 1</t>
  </si>
  <si>
    <t>Հավելված 2</t>
  </si>
  <si>
    <t>այդ թվում՝</t>
  </si>
  <si>
    <t>ԴՐԱՄԱՇՆՈՐՀՆԵՐ</t>
  </si>
  <si>
    <t>Ընթացիկ դրամաշնորհներ պետական հատվածի այլ մակարդակներին</t>
  </si>
  <si>
    <t xml:space="preserve"> ՀՀ կրթության, գիտության, մշակույթի և սպորտի նախարարություն</t>
  </si>
  <si>
    <t>ՀՀ  կրթության, գիտության, մշակույթի և սպորտի նախարարություն</t>
  </si>
  <si>
    <t>Ցուցանիշների փոփոխությունը   (նվազեցումները նշված են փակագծերում)</t>
  </si>
  <si>
    <t>01</t>
  </si>
  <si>
    <t>ԸՆԴՀԱՆՈՒՐ ԲՆՈՒՅԹԻ ՀԱՆՐԱՅԻՆ ԾԱՌԱՅՈՒԹՅՈՒՆՆԵՐ</t>
  </si>
  <si>
    <t>04</t>
  </si>
  <si>
    <t>Ընդհանուր բնույթի հետազոտական աշխատանք</t>
  </si>
  <si>
    <t>Գիտական ենթակառուցվածքի արդիականացում</t>
  </si>
  <si>
    <t>ՀՀ կրթության, գիտության, մշակույթի և սպորտի նախարարության գիտության կոմիտե</t>
  </si>
  <si>
    <t>Դրամաշնորհներ միջազգային կազմակերպություններին</t>
  </si>
  <si>
    <t>Ընթացիկ դրամաշնորհներ միջազգային կազմակերպություններին</t>
  </si>
  <si>
    <t xml:space="preserve">Ծրագրի անվանումը՝ </t>
  </si>
  <si>
    <t>Գիտական և գիտատեխնիկական հետազոտությունների ծրագիր</t>
  </si>
  <si>
    <t>Ծրագրի նպատակը՝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</si>
  <si>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 գիտական օբյեկտների պահպանում և զարգացում,գիտական ներուժի վերարտադրության ապահովում</t>
  </si>
  <si>
    <t>Վերջնական արդյունքի նկարագրությունը՝</t>
  </si>
  <si>
    <t>Գիտության և տեխնիկայի զարգացման գերական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</si>
  <si>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Գիտական կազմակերպությունների և բուհերի գիտական ստորաբաժանումների զարգացում, ծրագրերի իրականացում, գիտական սարքավորումների արդիականացում, միջազգային համագործակցության աջակցություն  </t>
  </si>
  <si>
    <t>Միջոցառման տեսակը</t>
  </si>
  <si>
    <t xml:space="preserve"> Վերջնական արդյունքի նկարագրությունը</t>
  </si>
  <si>
    <t>ՀԱՅԱՍՏԱՆԻ ՀԱՆՐԱՊԵՏՈՒԹՅԱՆ ԿԱՌԱՎԱՐՈՒԹՅԱՆ 2018 ԹՎԱԿԱՆԻ ԴԵԿՏԵՄԲԵՐԻ 27-Ի N 1515-Ն ՈՐՈՇՄԱՆ N 3 ԵՎ N 4  ՀԱՎԵԼՎԱԾՆԵՐՈՒՄ ԿԱՏԱՐՎՈՂ ՓՈՓՈԽՈՒԹՅՈՒՆՆԵՐԸ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</si>
  <si>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ՓՈՓՈԽՈՒԹՅՈՒՆՆԵՐԸ </t>
  </si>
  <si>
    <t xml:space="preserve">ՀԱՅԱՍՏԱՆԻ ՀԱՆՐԱՊԵՏՈՒԹՅԱՆ ԿԱՌԱՎԱՐՈՒԹՅԱՆ 2018 ԹՎԱԿԱՆԻ ԴԵԿՏԵՄԲԵՐԻ 27-Ի ԹԻՎ 1515-Ն ՈՐՈՇՄԱՆ N 11 ՀԱՎԵԼՎԱԾԻ  11.16  ԱՂՅՈՒՍԱԿՈՒՄ ԿԱՏԱՐՎՈՂ  ՓՈՓՈԽՈՒԹՅՈՒՆՆԵՐԸ </t>
  </si>
  <si>
    <t xml:space="preserve">ՀԱՅԱՍՏԱՆԻ ՀԱՆՐԱՊԵՏՈՒԹՅԱՆ ԿԱՌԱՎԱՐՈՒԹՅԱՆ 2018ԹՎԱԿԱՆԻ ԴԵԿՏԵՄԲԵՐԻ 27-Ի ԹԻՎ 1515-Ն ՈՐՈՇՄԱՆ N 11.1 ՀԱՎԵԼՎԱԾԻ  11.1.66  ԱՂՅՈՒՍԱԿՈՒՄ ԿԱՏԱՐՎՈՂ ՓՈՓՈԽՈՒԹՅՈՒՆՆԵՐԸ </t>
  </si>
  <si>
    <t>Մասնագիտացված կազմակերպություն</t>
  </si>
  <si>
    <t xml:space="preserve">ՀԱՅԱՍՏԱՆԻ ՀԱՆՐԱՊԵՏՈՒԹՅԱՆ ԿԱՌԱՎԱՐՈՒԹՅԱՆ 2018ԹՎԱԿԱՆԻ ԴԵԿՏԵՄԲԵՐԻ 27-Ի ԹԻՎ 1515-Ն ՈՐՈՇՄԱՆ N 11.1 ՀԱՎԵԼՎԱԾԻ  11.1.35 ԱՂՅՈՒՍԱԿՈՒՄ ԿԱՏԱՐՎՈՂ ՓՈՓՈԽՈՒԹՅՈՒՆՆԵՐԸ </t>
  </si>
  <si>
    <t xml:space="preserve">ՀՀ  կրթության, գիտության, մշակույթի և սպորտի նախարարության գիտության կոմիտե </t>
  </si>
  <si>
    <t>05</t>
  </si>
  <si>
    <t>Ընդհանուր բնույթի հանրային ծառայությունների գծով հետազոտական և նախագծային աշխատանքներ</t>
  </si>
  <si>
    <t>Գիտական և գիտատեխնիկական պայմանագրային (թեմատիկ) հետազոտություններ</t>
  </si>
  <si>
    <t>ԴՐԱՄԱԾՆՈՐՀՆԵՐ</t>
  </si>
  <si>
    <t xml:space="preserve">Այլ ընթացիկ դրամաշնորհներ </t>
  </si>
  <si>
    <t>Գիտաշխատողներին գիտական աստիճանների համար տրվող հավելավճարներ</t>
  </si>
  <si>
    <t>Գիտական և գիտատեխնիկական գործունեության պայմանագրային (թեմատիկ) հետազոտություններ</t>
  </si>
  <si>
    <t>Տրանսֆերտների տրամադրում</t>
  </si>
  <si>
    <t>մրցույթով ընտրված կազմակերպություններ, մասնագիտացված կազմակերպություններ</t>
  </si>
  <si>
    <t>Թեմաների թիվ, հատ</t>
  </si>
  <si>
    <t>Միջոցառման վրա կատարվող ծախսերը (հազար դրամ)</t>
  </si>
  <si>
    <t>Պետական ծրագրերում ընդգրկված գիտական աստիճան ունեցող գիտաշխատողներին հավելավճարների տրամադրում</t>
  </si>
  <si>
    <t>Մրցույթով ընտրված կազմակերպություններ, մասնագիտացված կազմակերպություններ</t>
  </si>
  <si>
    <t>Շահառուների ընտրության չափորոշիչները</t>
  </si>
  <si>
    <t>ՀՀ կառավարության 2008 թ հունվարի 10-ի N2-Ն որոշմամը համապատասխանող գիտաշխատողին ներկայացնող կազմակերպություններ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</si>
</sst>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0_);\(0\)"/>
  </numFmts>
  <fonts count="3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10"/>
      <name val="Times Armenian"/>
      <family val="1"/>
    </font>
    <font>
      <sz val="9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b/>
      <sz val="11"/>
      <color theme="1"/>
      <name val="GHEA Grapalat"/>
      <family val="3"/>
    </font>
    <font>
      <sz val="8"/>
      <color theme="1"/>
      <name val="GHEA Grapalat"/>
      <family val="3"/>
    </font>
    <font>
      <b/>
      <u/>
      <sz val="9"/>
      <color theme="1"/>
      <name val="GHEA Grapalat"/>
      <family val="3"/>
    </font>
    <font>
      <b/>
      <u/>
      <sz val="9"/>
      <name val="GHEA Grapalat"/>
      <family val="3"/>
    </font>
    <font>
      <b/>
      <sz val="10"/>
      <name val="GHEA Grapalat"/>
      <family val="2"/>
    </font>
    <font>
      <b/>
      <sz val="9"/>
      <color indexed="8"/>
      <name val="GHEA Grapalat"/>
      <family val="3"/>
    </font>
    <font>
      <i/>
      <sz val="10"/>
      <name val="GHEA Grapalat"/>
      <family val="2"/>
    </font>
    <font>
      <b/>
      <sz val="9"/>
      <name val="GHEA Grapalat"/>
      <family val="2"/>
    </font>
    <font>
      <sz val="10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0" fontId="13" fillId="0" borderId="0"/>
    <xf numFmtId="166" fontId="1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1" fillId="0" borderId="0"/>
    <xf numFmtId="0" fontId="6" fillId="0" borderId="0"/>
    <xf numFmtId="0" fontId="21" fillId="0" borderId="0">
      <alignment horizontal="left" vertical="top" wrapText="1"/>
    </xf>
  </cellStyleXfs>
  <cellXfs count="241">
    <xf numFmtId="0" fontId="0" fillId="0" borderId="0" xfId="0"/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wrapText="1"/>
    </xf>
    <xf numFmtId="0" fontId="7" fillId="2" borderId="4" xfId="0" applyFont="1" applyFill="1" applyBorder="1" applyAlignment="1">
      <alignment vertical="top" wrapText="1"/>
    </xf>
    <xf numFmtId="0" fontId="7" fillId="2" borderId="5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7" fillId="2" borderId="0" xfId="0" applyFont="1" applyFill="1"/>
    <xf numFmtId="0" fontId="10" fillId="2" borderId="0" xfId="0" applyFont="1" applyFill="1"/>
    <xf numFmtId="165" fontId="7" fillId="2" borderId="1" xfId="0" applyNumberFormat="1" applyFont="1" applyFill="1" applyBorder="1" applyAlignment="1">
      <alignment horizontal="right"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wrapText="1"/>
    </xf>
    <xf numFmtId="0" fontId="7" fillId="2" borderId="5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wrapText="1"/>
    </xf>
    <xf numFmtId="0" fontId="15" fillId="2" borderId="11" xfId="0" applyFont="1" applyFill="1" applyBorder="1" applyAlignment="1">
      <alignment vertical="center" wrapText="1"/>
    </xf>
    <xf numFmtId="0" fontId="15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wrapText="1"/>
    </xf>
    <xf numFmtId="49" fontId="22" fillId="2" borderId="11" xfId="0" applyNumberFormat="1" applyFont="1" applyFill="1" applyBorder="1" applyAlignment="1">
      <alignment vertical="top" wrapText="1"/>
    </xf>
    <xf numFmtId="0" fontId="22" fillId="2" borderId="2" xfId="0" applyFont="1" applyFill="1" applyBorder="1" applyAlignment="1">
      <alignment vertical="top" wrapText="1"/>
    </xf>
    <xf numFmtId="0" fontId="22" fillId="2" borderId="11" xfId="0" applyFont="1" applyFill="1" applyBorder="1" applyAlignment="1">
      <alignment vertical="top" wrapText="1"/>
    </xf>
    <xf numFmtId="0" fontId="22" fillId="2" borderId="0" xfId="0" applyFont="1" applyFill="1" applyBorder="1" applyAlignment="1">
      <alignment vertical="top" wrapText="1"/>
    </xf>
    <xf numFmtId="0" fontId="15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top"/>
    </xf>
    <xf numFmtId="0" fontId="10" fillId="2" borderId="0" xfId="0" applyFont="1" applyFill="1" applyAlignment="1">
      <alignment horizontal="left"/>
    </xf>
    <xf numFmtId="0" fontId="7" fillId="2" borderId="7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167" fontId="19" fillId="2" borderId="10" xfId="8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7" fillId="2" borderId="7" xfId="0" applyFont="1" applyFill="1" applyBorder="1" applyAlignment="1">
      <alignment horizontal="left" vertical="top"/>
    </xf>
    <xf numFmtId="0" fontId="7" fillId="2" borderId="9" xfId="0" applyFont="1" applyFill="1" applyBorder="1" applyAlignment="1">
      <alignment horizontal="left" vertical="top"/>
    </xf>
    <xf numFmtId="0" fontId="7" fillId="2" borderId="8" xfId="0" applyFont="1" applyFill="1" applyBorder="1" applyAlignment="1">
      <alignment horizontal="left" vertical="top"/>
    </xf>
    <xf numFmtId="0" fontId="9" fillId="2" borderId="7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vertical="top" wrapText="1"/>
    </xf>
    <xf numFmtId="167" fontId="15" fillId="2" borderId="10" xfId="8" applyNumberFormat="1" applyFont="1" applyFill="1" applyBorder="1" applyAlignment="1">
      <alignment horizontal="center" vertical="center" wrapText="1"/>
    </xf>
    <xf numFmtId="165" fontId="7" fillId="2" borderId="10" xfId="0" applyNumberFormat="1" applyFont="1" applyFill="1" applyBorder="1" applyAlignment="1">
      <alignment horizontal="right" wrapText="1"/>
    </xf>
    <xf numFmtId="165" fontId="7" fillId="2" borderId="0" xfId="0" applyNumberFormat="1" applyFont="1" applyFill="1" applyBorder="1" applyAlignment="1">
      <alignment horizontal="right" wrapText="1"/>
    </xf>
    <xf numFmtId="0" fontId="2" fillId="2" borderId="0" xfId="11" applyFont="1" applyFill="1" applyAlignment="1">
      <alignment horizontal="left"/>
    </xf>
    <xf numFmtId="0" fontId="19" fillId="2" borderId="0" xfId="11" applyFont="1" applyFill="1" applyAlignment="1">
      <alignment horizontal="right"/>
    </xf>
    <xf numFmtId="0" fontId="25" fillId="2" borderId="0" xfId="12" applyFont="1" applyFill="1" applyAlignment="1"/>
    <xf numFmtId="0" fontId="11" fillId="2" borderId="0" xfId="12" applyFont="1" applyFill="1" applyAlignment="1"/>
    <xf numFmtId="0" fontId="20" fillId="2" borderId="0" xfId="0" applyFont="1" applyFill="1" applyAlignment="1">
      <alignment wrapText="1"/>
    </xf>
    <xf numFmtId="0" fontId="2" fillId="2" borderId="13" xfId="11" applyFont="1" applyFill="1" applyBorder="1" applyAlignment="1">
      <alignment horizontal="right"/>
    </xf>
    <xf numFmtId="0" fontId="25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/>
    </xf>
    <xf numFmtId="0" fontId="0" fillId="2" borderId="0" xfId="0" applyFill="1" applyAlignment="1">
      <alignment horizontal="left" vertical="top" wrapText="1"/>
    </xf>
    <xf numFmtId="0" fontId="25" fillId="2" borderId="11" xfId="0" applyFont="1" applyFill="1" applyBorder="1" applyAlignment="1">
      <alignment horizontal="center" vertical="top" wrapText="1"/>
    </xf>
    <xf numFmtId="0" fontId="25" fillId="2" borderId="1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top" wrapText="1"/>
    </xf>
    <xf numFmtId="0" fontId="22" fillId="2" borderId="10" xfId="0" applyFont="1" applyFill="1" applyBorder="1" applyAlignment="1">
      <alignment horizontal="left" vertical="top" wrapText="1"/>
    </xf>
    <xf numFmtId="0" fontId="26" fillId="2" borderId="9" xfId="0" applyFont="1" applyFill="1" applyBorder="1" applyAlignment="1">
      <alignment horizontal="left" vertical="center" wrapText="1"/>
    </xf>
    <xf numFmtId="167" fontId="0" fillId="2" borderId="0" xfId="0" applyNumberFormat="1" applyFill="1" applyAlignment="1">
      <alignment horizontal="left" vertical="top" wrapText="1"/>
    </xf>
    <xf numFmtId="0" fontId="11" fillId="2" borderId="9" xfId="0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left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1" fillId="2" borderId="10" xfId="0" applyFont="1" applyFill="1" applyBorder="1"/>
    <xf numFmtId="0" fontId="23" fillId="2" borderId="10" xfId="0" applyFont="1" applyFill="1" applyBorder="1" applyAlignment="1">
      <alignment horizontal="left" vertical="top" wrapText="1"/>
    </xf>
    <xf numFmtId="167" fontId="11" fillId="2" borderId="10" xfId="0" applyNumberFormat="1" applyFont="1" applyFill="1" applyBorder="1" applyAlignment="1">
      <alignment horizontal="center"/>
    </xf>
    <xf numFmtId="0" fontId="19" fillId="2" borderId="10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center"/>
    </xf>
    <xf numFmtId="0" fontId="27" fillId="2" borderId="10" xfId="0" applyFont="1" applyFill="1" applyBorder="1" applyAlignment="1">
      <alignment wrapText="1"/>
    </xf>
    <xf numFmtId="0" fontId="23" fillId="2" borderId="7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0" fontId="11" fillId="2" borderId="16" xfId="0" applyFont="1" applyFill="1" applyBorder="1" applyAlignment="1">
      <alignment horizontal="left" vertical="top" wrapText="1"/>
    </xf>
    <xf numFmtId="0" fontId="26" fillId="2" borderId="16" xfId="0" applyFont="1" applyFill="1" applyBorder="1" applyAlignment="1">
      <alignment horizontal="left" vertical="top" wrapText="1"/>
    </xf>
    <xf numFmtId="0" fontId="27" fillId="2" borderId="16" xfId="0" applyFont="1" applyFill="1" applyBorder="1" applyAlignment="1">
      <alignment horizontal="left" vertical="center" wrapText="1"/>
    </xf>
    <xf numFmtId="0" fontId="15" fillId="2" borderId="0" xfId="11" applyFont="1" applyFill="1"/>
    <xf numFmtId="0" fontId="15" fillId="2" borderId="0" xfId="11" applyFont="1" applyFill="1" applyAlignment="1">
      <alignment horizontal="right"/>
    </xf>
    <xf numFmtId="0" fontId="7" fillId="2" borderId="0" xfId="12" applyFont="1" applyFill="1" applyAlignment="1">
      <alignment horizontal="left"/>
    </xf>
    <xf numFmtId="0" fontId="7" fillId="2" borderId="0" xfId="12" applyFont="1" applyFill="1" applyAlignment="1">
      <alignment horizontal="right"/>
    </xf>
    <xf numFmtId="0" fontId="11" fillId="2" borderId="0" xfId="12" applyFont="1" applyFill="1" applyAlignment="1">
      <alignment horizontal="right"/>
    </xf>
    <xf numFmtId="0" fontId="7" fillId="2" borderId="0" xfId="12" applyFont="1" applyFill="1" applyAlignment="1"/>
    <xf numFmtId="0" fontId="19" fillId="2" borderId="13" xfId="11" applyFont="1" applyFill="1" applyBorder="1" applyAlignment="1">
      <alignment horizontal="right"/>
    </xf>
    <xf numFmtId="0" fontId="7" fillId="2" borderId="1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7" fillId="2" borderId="2" xfId="0" applyFont="1" applyFill="1" applyBorder="1" applyAlignment="1">
      <alignment horizontal="center" vertical="top" wrapText="1"/>
    </xf>
    <xf numFmtId="167" fontId="15" fillId="2" borderId="2" xfId="8" applyNumberFormat="1" applyFont="1" applyFill="1" applyBorder="1" applyAlignment="1">
      <alignment horizontal="center" vertical="top" wrapText="1"/>
    </xf>
    <xf numFmtId="0" fontId="9" fillId="2" borderId="10" xfId="0" applyFont="1" applyFill="1" applyBorder="1"/>
    <xf numFmtId="0" fontId="10" fillId="2" borderId="10" xfId="0" applyFont="1" applyFill="1" applyBorder="1"/>
    <xf numFmtId="0" fontId="9" fillId="2" borderId="10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wrapText="1"/>
    </xf>
    <xf numFmtId="0" fontId="15" fillId="2" borderId="10" xfId="0" applyFont="1" applyFill="1" applyBorder="1" applyAlignment="1">
      <alignment wrapText="1"/>
    </xf>
    <xf numFmtId="0" fontId="15" fillId="2" borderId="10" xfId="0" applyFont="1" applyFill="1" applyBorder="1" applyAlignment="1">
      <alignment horizontal="left" vertical="top" wrapText="1"/>
    </xf>
    <xf numFmtId="0" fontId="7" fillId="2" borderId="10" xfId="0" applyFont="1" applyFill="1" applyBorder="1" applyAlignment="1">
      <alignment horizontal="left" vertical="top" wrapText="1"/>
    </xf>
    <xf numFmtId="0" fontId="10" fillId="2" borderId="16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wrapText="1"/>
    </xf>
    <xf numFmtId="0" fontId="15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10" fillId="2" borderId="0" xfId="0" applyFont="1" applyFill="1" applyBorder="1" applyAlignment="1">
      <alignment vertical="top" wrapText="1"/>
    </xf>
    <xf numFmtId="0" fontId="15" fillId="2" borderId="16" xfId="0" applyFont="1" applyFill="1" applyBorder="1" applyAlignment="1">
      <alignment horizontal="left" vertical="center" wrapText="1"/>
    </xf>
    <xf numFmtId="0" fontId="30" fillId="2" borderId="10" xfId="0" applyFont="1" applyFill="1" applyBorder="1" applyAlignment="1">
      <alignment horizontal="left" vertical="top" wrapText="1"/>
    </xf>
    <xf numFmtId="167" fontId="15" fillId="2" borderId="0" xfId="8" applyNumberFormat="1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wrapText="1"/>
    </xf>
    <xf numFmtId="0" fontId="30" fillId="2" borderId="0" xfId="0" applyFont="1" applyFill="1" applyAlignment="1">
      <alignment horizontal="left" vertical="top" wrapText="1"/>
    </xf>
    <xf numFmtId="0" fontId="12" fillId="2" borderId="7" xfId="0" applyFont="1" applyFill="1" applyBorder="1" applyAlignment="1">
      <alignment horizontal="left" vertical="top" wrapText="1"/>
    </xf>
    <xf numFmtId="168" fontId="15" fillId="2" borderId="10" xfId="8" applyNumberFormat="1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7" fillId="2" borderId="0" xfId="0" applyFont="1" applyFill="1" applyAlignment="1"/>
    <xf numFmtId="0" fontId="11" fillId="2" borderId="0" xfId="0" applyFont="1" applyFill="1" applyAlignment="1"/>
    <xf numFmtId="0" fontId="7" fillId="2" borderId="0" xfId="0" applyFont="1" applyFill="1" applyBorder="1" applyAlignment="1"/>
    <xf numFmtId="0" fontId="11" fillId="2" borderId="0" xfId="0" applyFont="1" applyFill="1" applyBorder="1" applyAlignment="1"/>
    <xf numFmtId="0" fontId="7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24" fillId="2" borderId="0" xfId="0" applyFont="1" applyFill="1" applyAlignment="1">
      <alignment wrapText="1"/>
    </xf>
    <xf numFmtId="49" fontId="15" fillId="2" borderId="3" xfId="8" applyNumberFormat="1" applyFont="1" applyFill="1" applyBorder="1" applyAlignment="1">
      <alignment horizontal="right"/>
    </xf>
    <xf numFmtId="167" fontId="15" fillId="2" borderId="3" xfId="8" applyNumberFormat="1" applyFont="1" applyFill="1" applyBorder="1" applyAlignment="1">
      <alignment horizontal="center" vertical="center"/>
    </xf>
    <xf numFmtId="49" fontId="15" fillId="2" borderId="0" xfId="8" applyNumberFormat="1" applyFont="1" applyFill="1" applyBorder="1" applyAlignment="1">
      <alignment horizontal="right"/>
    </xf>
    <xf numFmtId="167" fontId="15" fillId="2" borderId="0" xfId="8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23" fillId="2" borderId="2" xfId="0" applyFont="1" applyFill="1" applyBorder="1" applyAlignment="1">
      <alignment horizontal="center"/>
    </xf>
    <xf numFmtId="0" fontId="32" fillId="2" borderId="9" xfId="0" applyFont="1" applyFill="1" applyBorder="1" applyAlignment="1">
      <alignment vertical="top" wrapText="1"/>
    </xf>
    <xf numFmtId="0" fontId="15" fillId="2" borderId="10" xfId="0" applyFont="1" applyFill="1" applyBorder="1" applyAlignment="1">
      <alignment horizontal="left" vertical="center" wrapText="1"/>
    </xf>
    <xf numFmtId="165" fontId="23" fillId="2" borderId="10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wrapText="1"/>
    </xf>
    <xf numFmtId="165" fontId="24" fillId="2" borderId="1" xfId="0" applyNumberFormat="1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167" fontId="15" fillId="2" borderId="11" xfId="8" applyNumberFormat="1" applyFont="1" applyFill="1" applyBorder="1" applyAlignment="1">
      <alignment horizontal="center" vertical="top" wrapText="1"/>
    </xf>
    <xf numFmtId="167" fontId="15" fillId="2" borderId="2" xfId="8" applyNumberFormat="1" applyFont="1" applyFill="1" applyBorder="1" applyAlignment="1">
      <alignment horizontal="center" vertical="top" wrapText="1"/>
    </xf>
    <xf numFmtId="167" fontId="15" fillId="2" borderId="3" xfId="8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top" wrapText="1"/>
    </xf>
    <xf numFmtId="0" fontId="8" fillId="2" borderId="15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0" fontId="8" fillId="2" borderId="18" xfId="0" applyFont="1" applyFill="1" applyBorder="1" applyAlignment="1">
      <alignment horizontal="center" vertical="top"/>
    </xf>
    <xf numFmtId="0" fontId="8" fillId="2" borderId="17" xfId="0" applyFont="1" applyFill="1" applyBorder="1" applyAlignment="1">
      <alignment horizontal="center" vertical="top"/>
    </xf>
    <xf numFmtId="0" fontId="8" fillId="2" borderId="1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28" fillId="2" borderId="7" xfId="0" applyFont="1" applyFill="1" applyBorder="1" applyAlignment="1">
      <alignment horizontal="left" vertical="top" wrapText="1"/>
    </xf>
    <xf numFmtId="0" fontId="28" fillId="2" borderId="9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8" fillId="2" borderId="12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 vertical="top" wrapText="1"/>
    </xf>
    <xf numFmtId="0" fontId="8" fillId="2" borderId="13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5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23" fillId="2" borderId="3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29" fillId="2" borderId="0" xfId="0" applyFont="1" applyFill="1" applyAlignment="1">
      <alignment horizontal="center" wrapText="1"/>
    </xf>
    <xf numFmtId="0" fontId="25" fillId="2" borderId="7" xfId="0" applyFont="1" applyFill="1" applyBorder="1" applyAlignment="1">
      <alignment horizontal="center" vertical="top" wrapText="1"/>
    </xf>
    <xf numFmtId="0" fontId="25" fillId="2" borderId="8" xfId="0" applyFont="1" applyFill="1" applyBorder="1" applyAlignment="1">
      <alignment horizontal="center" vertical="top" wrapText="1"/>
    </xf>
    <xf numFmtId="0" fontId="25" fillId="2" borderId="9" xfId="0" applyFont="1" applyFill="1" applyBorder="1" applyAlignment="1">
      <alignment horizontal="center" vertical="top" wrapText="1"/>
    </xf>
    <xf numFmtId="0" fontId="25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4" xfId="0" applyFont="1" applyFill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horizontal="center" vertical="top" wrapText="1"/>
    </xf>
    <xf numFmtId="0" fontId="11" fillId="2" borderId="13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center" vertical="top" wrapText="1"/>
    </xf>
    <xf numFmtId="49" fontId="22" fillId="2" borderId="10" xfId="0" applyNumberFormat="1" applyFont="1" applyFill="1" applyBorder="1" applyAlignment="1">
      <alignment horizontal="center" vertical="top" wrapText="1"/>
    </xf>
    <xf numFmtId="49" fontId="22" fillId="2" borderId="11" xfId="0" applyNumberFormat="1" applyFont="1" applyFill="1" applyBorder="1" applyAlignment="1">
      <alignment horizontal="center" vertical="top" wrapText="1"/>
    </xf>
    <xf numFmtId="49" fontId="22" fillId="2" borderId="2" xfId="0" applyNumberFormat="1" applyFont="1" applyFill="1" applyBorder="1" applyAlignment="1">
      <alignment horizontal="center" vertical="top" wrapText="1"/>
    </xf>
    <xf numFmtId="49" fontId="22" fillId="2" borderId="3" xfId="0" applyNumberFormat="1" applyFont="1" applyFill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22" fillId="2" borderId="3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22" fillId="2" borderId="11" xfId="0" applyFont="1" applyFill="1" applyBorder="1" applyAlignment="1">
      <alignment horizontal="center" vertical="top"/>
    </xf>
    <xf numFmtId="0" fontId="22" fillId="2" borderId="2" xfId="0" applyFont="1" applyFill="1" applyBorder="1" applyAlignment="1">
      <alignment horizontal="center" vertical="top"/>
    </xf>
    <xf numFmtId="0" fontId="22" fillId="2" borderId="3" xfId="0" applyFont="1" applyFill="1" applyBorder="1" applyAlignment="1">
      <alignment horizontal="center" vertical="top"/>
    </xf>
    <xf numFmtId="49" fontId="31" fillId="2" borderId="11" xfId="0" applyNumberFormat="1" applyFont="1" applyFill="1" applyBorder="1" applyAlignment="1">
      <alignment horizontal="center" vertical="top" wrapText="1"/>
    </xf>
    <xf numFmtId="49" fontId="31" fillId="2" borderId="2" xfId="0" applyNumberFormat="1" applyFont="1" applyFill="1" applyBorder="1" applyAlignment="1">
      <alignment horizontal="center" vertical="top" wrapText="1"/>
    </xf>
    <xf numFmtId="0" fontId="31" fillId="2" borderId="11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center" vertical="top"/>
    </xf>
    <xf numFmtId="0" fontId="23" fillId="2" borderId="2" xfId="0" applyFont="1" applyFill="1" applyBorder="1" applyAlignment="1">
      <alignment horizontal="center" vertical="top"/>
    </xf>
    <xf numFmtId="0" fontId="23" fillId="2" borderId="3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0" fontId="15" fillId="2" borderId="7" xfId="0" applyFont="1" applyFill="1" applyBorder="1" applyAlignment="1">
      <alignment horizontal="left"/>
    </xf>
    <xf numFmtId="0" fontId="15" fillId="2" borderId="9" xfId="0" applyFont="1" applyFill="1" applyBorder="1" applyAlignment="1">
      <alignment horizontal="left"/>
    </xf>
    <xf numFmtId="0" fontId="15" fillId="2" borderId="7" xfId="0" applyFont="1" applyFill="1" applyBorder="1" applyAlignment="1">
      <alignment horizontal="left" vertical="top" wrapText="1"/>
    </xf>
    <xf numFmtId="0" fontId="15" fillId="2" borderId="9" xfId="0" applyFont="1" applyFill="1" applyBorder="1" applyAlignment="1">
      <alignment horizontal="left" vertical="top" wrapText="1"/>
    </xf>
    <xf numFmtId="0" fontId="30" fillId="2" borderId="10" xfId="0" applyFont="1" applyFill="1" applyBorder="1" applyAlignment="1">
      <alignment horizontal="left" vertical="top" wrapText="1"/>
    </xf>
    <xf numFmtId="0" fontId="30" fillId="2" borderId="7" xfId="0" applyFont="1" applyFill="1" applyBorder="1" applyAlignment="1">
      <alignment horizontal="left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15" fillId="2" borderId="7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wrapText="1"/>
    </xf>
    <xf numFmtId="0" fontId="24" fillId="2" borderId="0" xfId="0" applyFont="1" applyFill="1" applyBorder="1" applyAlignment="1">
      <alignment horizontal="center" wrapText="1"/>
    </xf>
    <xf numFmtId="0" fontId="24" fillId="2" borderId="0" xfId="0" applyFont="1" applyFill="1" applyAlignment="1">
      <alignment horizontal="center"/>
    </xf>
    <xf numFmtId="0" fontId="8" fillId="2" borderId="8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2" borderId="9" xfId="0" applyFill="1" applyBorder="1"/>
    <xf numFmtId="0" fontId="15" fillId="2" borderId="8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0" fillId="2" borderId="0" xfId="0" applyFill="1" applyBorder="1"/>
  </cellXfs>
  <cellStyles count="14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6" xfId="11"/>
    <cellStyle name="Normal 8" xfId="13"/>
    <cellStyle name="Percent 2" xfId="2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workbookViewId="0">
      <selection activeCell="E17" sqref="E17"/>
    </sheetView>
  </sheetViews>
  <sheetFormatPr defaultColWidth="9.109375" defaultRowHeight="15"/>
  <cols>
    <col min="1" max="1" width="10.44140625" style="11" customWidth="1"/>
    <col min="2" max="2" width="19.88671875" style="11" customWidth="1"/>
    <col min="3" max="3" width="62.109375" style="11" customWidth="1"/>
    <col min="4" max="4" width="28.109375" style="11" customWidth="1"/>
    <col min="5" max="5" width="9.109375" style="11"/>
    <col min="6" max="6" width="49.88671875" style="11" customWidth="1"/>
    <col min="7" max="16384" width="9.109375" style="11"/>
  </cols>
  <sheetData>
    <row r="1" spans="1:5" ht="16.5" customHeight="1">
      <c r="A1" s="77"/>
      <c r="B1" s="77"/>
      <c r="C1" s="78"/>
      <c r="D1" s="47" t="s">
        <v>66</v>
      </c>
      <c r="E1" s="78"/>
    </row>
    <row r="2" spans="1:5" ht="16.5" customHeight="1">
      <c r="A2" s="79"/>
      <c r="B2" s="79"/>
      <c r="C2" s="80"/>
      <c r="D2" s="81" t="s">
        <v>5</v>
      </c>
      <c r="E2" s="82"/>
    </row>
    <row r="3" spans="1:5" ht="16.5" customHeight="1">
      <c r="A3" s="82"/>
      <c r="B3" s="82"/>
      <c r="C3" s="82"/>
      <c r="D3" s="49" t="s">
        <v>10</v>
      </c>
      <c r="E3" s="82"/>
    </row>
    <row r="5" spans="1:5" ht="66.599999999999994" customHeight="1">
      <c r="A5" s="162" t="s">
        <v>92</v>
      </c>
      <c r="B5" s="162"/>
      <c r="C5" s="162"/>
      <c r="D5" s="162"/>
    </row>
    <row r="6" spans="1:5">
      <c r="D6" s="83" t="s">
        <v>55</v>
      </c>
    </row>
    <row r="7" spans="1:5" s="54" customFormat="1" ht="64.8" customHeight="1">
      <c r="A7" s="163" t="s">
        <v>18</v>
      </c>
      <c r="B7" s="163"/>
      <c r="C7" s="163" t="s">
        <v>19</v>
      </c>
      <c r="D7" s="84" t="s">
        <v>42</v>
      </c>
    </row>
    <row r="8" spans="1:5" s="54" customFormat="1" ht="21" customHeight="1">
      <c r="A8" s="85" t="s">
        <v>21</v>
      </c>
      <c r="B8" s="85" t="s">
        <v>22</v>
      </c>
      <c r="C8" s="163"/>
      <c r="D8" s="86" t="s">
        <v>20</v>
      </c>
    </row>
    <row r="9" spans="1:5" s="54" customFormat="1" ht="17.399999999999999" customHeight="1">
      <c r="A9" s="85"/>
      <c r="B9" s="168" t="s">
        <v>71</v>
      </c>
      <c r="C9" s="169"/>
      <c r="D9" s="133">
        <f>D10+D24</f>
        <v>0</v>
      </c>
    </row>
    <row r="10" spans="1:5" s="54" customFormat="1">
      <c r="A10" s="164">
        <v>1192</v>
      </c>
      <c r="B10" s="167"/>
      <c r="C10" s="87" t="s">
        <v>34</v>
      </c>
      <c r="D10" s="137">
        <f>D17</f>
        <v>-261818.1</v>
      </c>
    </row>
    <row r="11" spans="1:5" s="54" customFormat="1">
      <c r="A11" s="165"/>
      <c r="B11" s="167"/>
      <c r="C11" s="88" t="s">
        <v>45</v>
      </c>
      <c r="D11" s="138"/>
    </row>
    <row r="12" spans="1:5" s="54" customFormat="1" ht="15.6" customHeight="1">
      <c r="A12" s="165"/>
      <c r="B12" s="167"/>
      <c r="C12" s="87" t="s">
        <v>35</v>
      </c>
      <c r="D12" s="138"/>
    </row>
    <row r="13" spans="1:5" s="54" customFormat="1" ht="75">
      <c r="A13" s="165"/>
      <c r="B13" s="167"/>
      <c r="C13" s="19" t="s">
        <v>46</v>
      </c>
      <c r="D13" s="138"/>
    </row>
    <row r="14" spans="1:5" s="54" customFormat="1" ht="15.6" customHeight="1">
      <c r="A14" s="165"/>
      <c r="B14" s="167"/>
      <c r="C14" s="87" t="s">
        <v>90</v>
      </c>
      <c r="D14" s="138"/>
    </row>
    <row r="15" spans="1:5" s="54" customFormat="1" ht="63.75" customHeight="1">
      <c r="A15" s="166"/>
      <c r="B15" s="167"/>
      <c r="C15" s="19" t="s">
        <v>47</v>
      </c>
      <c r="D15" s="139"/>
    </row>
    <row r="16" spans="1:5">
      <c r="A16" s="153"/>
      <c r="B16" s="154"/>
      <c r="C16" s="140" t="s">
        <v>23</v>
      </c>
      <c r="D16" s="141"/>
    </row>
    <row r="17" spans="1:5" s="54" customFormat="1">
      <c r="A17" s="170"/>
      <c r="B17" s="147">
        <v>11017</v>
      </c>
      <c r="C17" s="87" t="s">
        <v>36</v>
      </c>
      <c r="D17" s="137">
        <v>-261818.1</v>
      </c>
      <c r="E17" s="62"/>
    </row>
    <row r="18" spans="1:5" s="54" customFormat="1">
      <c r="A18" s="171"/>
      <c r="B18" s="148"/>
      <c r="C18" s="88" t="s">
        <v>48</v>
      </c>
      <c r="D18" s="138"/>
    </row>
    <row r="19" spans="1:5" s="54" customFormat="1" ht="15.6" customHeight="1">
      <c r="A19" s="171"/>
      <c r="B19" s="148"/>
      <c r="C19" s="87" t="s">
        <v>37</v>
      </c>
      <c r="D19" s="138"/>
    </row>
    <row r="20" spans="1:5" s="54" customFormat="1" ht="15.6" customHeight="1">
      <c r="A20" s="171"/>
      <c r="B20" s="148"/>
      <c r="C20" s="19" t="s">
        <v>48</v>
      </c>
      <c r="D20" s="138"/>
    </row>
    <row r="21" spans="1:5" s="54" customFormat="1" ht="15.6" customHeight="1">
      <c r="A21" s="171"/>
      <c r="B21" s="148"/>
      <c r="C21" s="87" t="s">
        <v>38</v>
      </c>
      <c r="D21" s="138"/>
    </row>
    <row r="22" spans="1:5" s="54" customFormat="1" ht="15.6" customHeight="1">
      <c r="A22" s="172"/>
      <c r="B22" s="149"/>
      <c r="C22" s="19" t="s">
        <v>39</v>
      </c>
      <c r="D22" s="139"/>
      <c r="E22" s="89"/>
    </row>
    <row r="23" spans="1:5" s="54" customFormat="1" ht="16.2" customHeight="1">
      <c r="A23" s="90"/>
      <c r="B23" s="156"/>
      <c r="C23" s="157"/>
      <c r="D23" s="91"/>
      <c r="E23" s="89"/>
    </row>
    <row r="24" spans="1:5">
      <c r="A24" s="134">
        <v>1162</v>
      </c>
      <c r="B24" s="155"/>
      <c r="C24" s="92" t="s">
        <v>82</v>
      </c>
      <c r="D24" s="137">
        <f>D31+D38+D45</f>
        <v>261818.09999999998</v>
      </c>
    </row>
    <row r="25" spans="1:5">
      <c r="A25" s="135"/>
      <c r="B25" s="145"/>
      <c r="C25" s="93" t="s">
        <v>83</v>
      </c>
      <c r="D25" s="138"/>
    </row>
    <row r="26" spans="1:5">
      <c r="A26" s="135"/>
      <c r="B26" s="145"/>
      <c r="C26" s="92" t="s">
        <v>84</v>
      </c>
      <c r="D26" s="138"/>
    </row>
    <row r="27" spans="1:5" ht="75">
      <c r="A27" s="135"/>
      <c r="B27" s="145"/>
      <c r="C27" s="36" t="s">
        <v>85</v>
      </c>
      <c r="D27" s="138"/>
    </row>
    <row r="28" spans="1:5">
      <c r="A28" s="135"/>
      <c r="B28" s="145"/>
      <c r="C28" s="94" t="s">
        <v>86</v>
      </c>
      <c r="D28" s="138"/>
    </row>
    <row r="29" spans="1:5" ht="47.4" customHeight="1">
      <c r="A29" s="136"/>
      <c r="B29" s="146"/>
      <c r="C29" s="36" t="s">
        <v>87</v>
      </c>
      <c r="D29" s="139"/>
    </row>
    <row r="30" spans="1:5">
      <c r="A30" s="153"/>
      <c r="B30" s="154"/>
      <c r="C30" s="140" t="s">
        <v>23</v>
      </c>
      <c r="D30" s="141"/>
    </row>
    <row r="31" spans="1:5" ht="14.25" customHeight="1">
      <c r="A31" s="158"/>
      <c r="B31" s="161">
        <v>11005</v>
      </c>
      <c r="C31" s="95" t="s">
        <v>7</v>
      </c>
      <c r="D31" s="137">
        <v>-103500</v>
      </c>
    </row>
    <row r="32" spans="1:5" ht="30">
      <c r="A32" s="159"/>
      <c r="B32" s="135"/>
      <c r="C32" s="132" t="s">
        <v>100</v>
      </c>
      <c r="D32" s="138"/>
    </row>
    <row r="33" spans="1:4" ht="14.25" customHeight="1">
      <c r="A33" s="159"/>
      <c r="B33" s="135"/>
      <c r="C33" s="95" t="s">
        <v>24</v>
      </c>
      <c r="D33" s="138"/>
    </row>
    <row r="34" spans="1:4" ht="33.6" customHeight="1">
      <c r="A34" s="159"/>
      <c r="B34" s="135"/>
      <c r="C34" s="96" t="s">
        <v>104</v>
      </c>
      <c r="D34" s="138"/>
    </row>
    <row r="35" spans="1:4">
      <c r="A35" s="159"/>
      <c r="B35" s="135"/>
      <c r="C35" s="95" t="s">
        <v>8</v>
      </c>
      <c r="D35" s="138"/>
    </row>
    <row r="36" spans="1:4">
      <c r="A36" s="160"/>
      <c r="B36" s="136"/>
      <c r="C36" s="97" t="s">
        <v>26</v>
      </c>
      <c r="D36" s="139"/>
    </row>
    <row r="37" spans="1:4">
      <c r="A37" s="142"/>
      <c r="B37" s="143"/>
      <c r="C37" s="140" t="s">
        <v>23</v>
      </c>
      <c r="D37" s="141"/>
    </row>
    <row r="38" spans="1:4">
      <c r="A38" s="152"/>
      <c r="B38" s="150">
        <v>12001</v>
      </c>
      <c r="C38" s="95" t="s">
        <v>7</v>
      </c>
      <c r="D38" s="137">
        <v>-46500</v>
      </c>
    </row>
    <row r="39" spans="1:4" ht="30">
      <c r="A39" s="152"/>
      <c r="B39" s="151"/>
      <c r="C39" s="131" t="s">
        <v>103</v>
      </c>
      <c r="D39" s="138"/>
    </row>
    <row r="40" spans="1:4">
      <c r="A40" s="152"/>
      <c r="B40" s="151"/>
      <c r="C40" s="95" t="s">
        <v>24</v>
      </c>
      <c r="D40" s="138"/>
    </row>
    <row r="41" spans="1:4" ht="30">
      <c r="A41" s="152"/>
      <c r="B41" s="151"/>
      <c r="C41" s="97" t="s">
        <v>109</v>
      </c>
      <c r="D41" s="138"/>
    </row>
    <row r="42" spans="1:4">
      <c r="A42" s="152"/>
      <c r="B42" s="151"/>
      <c r="C42" s="95" t="s">
        <v>8</v>
      </c>
      <c r="D42" s="138"/>
    </row>
    <row r="43" spans="1:4">
      <c r="A43" s="152"/>
      <c r="B43" s="151"/>
      <c r="C43" s="97" t="s">
        <v>105</v>
      </c>
      <c r="D43" s="139"/>
    </row>
    <row r="44" spans="1:4">
      <c r="A44" s="142"/>
      <c r="B44" s="143"/>
      <c r="C44" s="140" t="s">
        <v>23</v>
      </c>
      <c r="D44" s="141"/>
    </row>
    <row r="45" spans="1:4">
      <c r="A45" s="144"/>
      <c r="B45" s="134">
        <v>11002</v>
      </c>
      <c r="C45" s="16" t="s">
        <v>7</v>
      </c>
      <c r="D45" s="137">
        <v>411818.1</v>
      </c>
    </row>
    <row r="46" spans="1:4">
      <c r="A46" s="145"/>
      <c r="B46" s="135"/>
      <c r="C46" s="99" t="s">
        <v>78</v>
      </c>
      <c r="D46" s="138"/>
    </row>
    <row r="47" spans="1:4">
      <c r="A47" s="145"/>
      <c r="B47" s="135"/>
      <c r="C47" s="20" t="s">
        <v>24</v>
      </c>
      <c r="D47" s="138"/>
    </row>
    <row r="48" spans="1:4" ht="60">
      <c r="A48" s="145"/>
      <c r="B48" s="135"/>
      <c r="C48" s="100" t="s">
        <v>88</v>
      </c>
      <c r="D48" s="138"/>
    </row>
    <row r="49" spans="1:4">
      <c r="A49" s="145"/>
      <c r="B49" s="135"/>
      <c r="C49" s="16" t="s">
        <v>89</v>
      </c>
      <c r="D49" s="138"/>
    </row>
    <row r="50" spans="1:4">
      <c r="A50" s="146"/>
      <c r="B50" s="136"/>
      <c r="C50" s="101" t="s">
        <v>26</v>
      </c>
      <c r="D50" s="139"/>
    </row>
  </sheetData>
  <mergeCells count="31">
    <mergeCell ref="A16:B16"/>
    <mergeCell ref="C16:D16"/>
    <mergeCell ref="A17:A22"/>
    <mergeCell ref="A5:D5"/>
    <mergeCell ref="A7:B7"/>
    <mergeCell ref="C7:C8"/>
    <mergeCell ref="A10:A15"/>
    <mergeCell ref="B10:B15"/>
    <mergeCell ref="B9:C9"/>
    <mergeCell ref="D10:D15"/>
    <mergeCell ref="B17:B22"/>
    <mergeCell ref="B38:B43"/>
    <mergeCell ref="A38:A43"/>
    <mergeCell ref="D38:D43"/>
    <mergeCell ref="A30:B30"/>
    <mergeCell ref="C30:D30"/>
    <mergeCell ref="A24:A29"/>
    <mergeCell ref="C37:D37"/>
    <mergeCell ref="A37:B37"/>
    <mergeCell ref="B24:B29"/>
    <mergeCell ref="D24:D29"/>
    <mergeCell ref="D31:D36"/>
    <mergeCell ref="B23:C23"/>
    <mergeCell ref="A31:A36"/>
    <mergeCell ref="B31:B36"/>
    <mergeCell ref="D17:D22"/>
    <mergeCell ref="B45:B50"/>
    <mergeCell ref="D45:D50"/>
    <mergeCell ref="C44:D44"/>
    <mergeCell ref="A44:B44"/>
    <mergeCell ref="A45:A50"/>
  </mergeCells>
  <pageMargins left="0.71" right="0.7" top="0.33" bottom="0.15" header="0.22" footer="0.25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5"/>
  <sheetViews>
    <sheetView topLeftCell="A55" zoomScale="120" zoomScaleNormal="120" workbookViewId="0">
      <selection activeCell="G46" sqref="G46"/>
    </sheetView>
  </sheetViews>
  <sheetFormatPr defaultColWidth="9.109375" defaultRowHeight="15"/>
  <cols>
    <col min="1" max="1" width="8.33203125" style="11" customWidth="1"/>
    <col min="2" max="2" width="7.33203125" style="11" customWidth="1"/>
    <col min="3" max="3" width="5.33203125" style="11" customWidth="1"/>
    <col min="4" max="4" width="7" style="11" customWidth="1"/>
    <col min="5" max="5" width="10.5546875" style="11" customWidth="1"/>
    <col min="6" max="6" width="56" style="11" customWidth="1"/>
    <col min="7" max="7" width="27.44140625" style="11" customWidth="1"/>
    <col min="8" max="8" width="9.109375" style="11"/>
    <col min="9" max="9" width="49.88671875" style="11" customWidth="1"/>
    <col min="10" max="16384" width="9.109375" style="11"/>
  </cols>
  <sheetData>
    <row r="1" spans="1:9">
      <c r="G1" s="46" t="s">
        <v>67</v>
      </c>
      <c r="H1" s="47"/>
    </row>
    <row r="2" spans="1:9">
      <c r="G2" s="48" t="s">
        <v>5</v>
      </c>
      <c r="H2" s="49"/>
    </row>
    <row r="3" spans="1:9">
      <c r="G3" s="48" t="s">
        <v>10</v>
      </c>
      <c r="H3" s="49"/>
    </row>
    <row r="4" spans="1:9" ht="30" customHeight="1">
      <c r="A4" s="178" t="s">
        <v>91</v>
      </c>
      <c r="B4" s="178"/>
      <c r="C4" s="178"/>
      <c r="D4" s="178"/>
      <c r="E4" s="178"/>
      <c r="F4" s="178"/>
      <c r="G4" s="178"/>
      <c r="H4" s="50"/>
    </row>
    <row r="5" spans="1:9">
      <c r="G5" s="51" t="s">
        <v>55</v>
      </c>
    </row>
    <row r="6" spans="1:9" s="54" customFormat="1" ht="52.8" customHeight="1">
      <c r="A6" s="179" t="s">
        <v>56</v>
      </c>
      <c r="B6" s="180"/>
      <c r="C6" s="181"/>
      <c r="D6" s="182" t="s">
        <v>18</v>
      </c>
      <c r="E6" s="182"/>
      <c r="F6" s="182" t="s">
        <v>27</v>
      </c>
      <c r="G6" s="52" t="s">
        <v>42</v>
      </c>
      <c r="H6" s="53"/>
      <c r="I6" s="53"/>
    </row>
    <row r="7" spans="1:9" s="54" customFormat="1" ht="15.6" customHeight="1">
      <c r="A7" s="55" t="s">
        <v>57</v>
      </c>
      <c r="B7" s="55" t="s">
        <v>58</v>
      </c>
      <c r="C7" s="55" t="s">
        <v>59</v>
      </c>
      <c r="D7" s="52" t="s">
        <v>21</v>
      </c>
      <c r="E7" s="52" t="s">
        <v>22</v>
      </c>
      <c r="F7" s="182"/>
      <c r="G7" s="56" t="s">
        <v>20</v>
      </c>
    </row>
    <row r="8" spans="1:9" s="54" customFormat="1" ht="14.4">
      <c r="A8" s="57"/>
      <c r="B8" s="57"/>
      <c r="C8" s="57"/>
      <c r="D8" s="58"/>
      <c r="E8" s="58"/>
      <c r="F8" s="59" t="s">
        <v>28</v>
      </c>
      <c r="G8" s="130">
        <f>G9+G26</f>
        <v>0</v>
      </c>
    </row>
    <row r="9" spans="1:9" s="54" customFormat="1" ht="14.4">
      <c r="A9" s="25" t="s">
        <v>60</v>
      </c>
      <c r="B9" s="183"/>
      <c r="C9" s="184"/>
      <c r="D9" s="188"/>
      <c r="E9" s="184"/>
      <c r="F9" s="60" t="s">
        <v>61</v>
      </c>
      <c r="G9" s="35">
        <f>G11</f>
        <v>-261818.1</v>
      </c>
    </row>
    <row r="10" spans="1:9" s="54" customFormat="1" ht="14.4">
      <c r="A10" s="26"/>
      <c r="B10" s="183"/>
      <c r="C10" s="185"/>
      <c r="D10" s="188"/>
      <c r="E10" s="185"/>
      <c r="F10" s="57" t="s">
        <v>29</v>
      </c>
      <c r="G10" s="58"/>
    </row>
    <row r="11" spans="1:9" s="54" customFormat="1" ht="16.2" customHeight="1">
      <c r="A11" s="26"/>
      <c r="B11" s="25" t="s">
        <v>62</v>
      </c>
      <c r="C11" s="186"/>
      <c r="D11" s="188"/>
      <c r="E11" s="185"/>
      <c r="F11" s="60" t="s">
        <v>63</v>
      </c>
      <c r="G11" s="35">
        <f>G13</f>
        <v>-261818.1</v>
      </c>
    </row>
    <row r="12" spans="1:9" s="54" customFormat="1" ht="14.4">
      <c r="A12" s="26"/>
      <c r="B12" s="26"/>
      <c r="C12" s="187"/>
      <c r="D12" s="188"/>
      <c r="E12" s="185"/>
      <c r="F12" s="57" t="s">
        <v>29</v>
      </c>
      <c r="G12" s="35"/>
    </row>
    <row r="13" spans="1:9" s="54" customFormat="1" ht="16.2" customHeight="1">
      <c r="A13" s="26"/>
      <c r="B13" s="26"/>
      <c r="C13" s="27" t="s">
        <v>64</v>
      </c>
      <c r="D13" s="188"/>
      <c r="E13" s="185"/>
      <c r="F13" s="60" t="s">
        <v>63</v>
      </c>
      <c r="G13" s="35">
        <f>G15</f>
        <v>-261818.1</v>
      </c>
    </row>
    <row r="14" spans="1:9" s="54" customFormat="1" ht="14.4">
      <c r="A14" s="26"/>
      <c r="B14" s="26"/>
      <c r="C14" s="26"/>
      <c r="D14" s="188"/>
      <c r="E14" s="189"/>
      <c r="F14" s="57" t="s">
        <v>29</v>
      </c>
      <c r="G14" s="35"/>
    </row>
    <row r="15" spans="1:9" s="54" customFormat="1" ht="14.4">
      <c r="A15" s="26"/>
      <c r="B15" s="26"/>
      <c r="C15" s="26"/>
      <c r="D15" s="173">
        <v>1192</v>
      </c>
      <c r="E15" s="176"/>
      <c r="F15" s="67" t="s">
        <v>45</v>
      </c>
      <c r="G15" s="35">
        <f>G17</f>
        <v>-261818.1</v>
      </c>
    </row>
    <row r="16" spans="1:9" s="54" customFormat="1" ht="14.4">
      <c r="A16" s="26"/>
      <c r="B16" s="26"/>
      <c r="C16" s="26"/>
      <c r="D16" s="174"/>
      <c r="E16" s="177"/>
      <c r="F16" s="57" t="s">
        <v>29</v>
      </c>
      <c r="G16" s="35"/>
    </row>
    <row r="17" spans="1:9" s="54" customFormat="1" ht="14.4">
      <c r="A17" s="26"/>
      <c r="B17" s="26"/>
      <c r="C17" s="26"/>
      <c r="D17" s="174"/>
      <c r="E17" s="173">
        <v>11017</v>
      </c>
      <c r="F17" s="61" t="s">
        <v>48</v>
      </c>
      <c r="G17" s="35">
        <f>G19</f>
        <v>-261818.1</v>
      </c>
      <c r="I17" s="62"/>
    </row>
    <row r="18" spans="1:9" s="54" customFormat="1" ht="16.2" customHeight="1">
      <c r="A18" s="26"/>
      <c r="B18" s="26"/>
      <c r="C18" s="26"/>
      <c r="D18" s="174"/>
      <c r="E18" s="174"/>
      <c r="F18" s="63" t="s">
        <v>30</v>
      </c>
      <c r="G18" s="35"/>
    </row>
    <row r="19" spans="1:9" s="54" customFormat="1" ht="16.2" customHeight="1">
      <c r="A19" s="28"/>
      <c r="B19" s="26"/>
      <c r="C19" s="26"/>
      <c r="D19" s="174"/>
      <c r="E19" s="174"/>
      <c r="F19" s="64" t="s">
        <v>41</v>
      </c>
      <c r="G19" s="35">
        <f>G21</f>
        <v>-261818.1</v>
      </c>
    </row>
    <row r="20" spans="1:9" s="54" customFormat="1" ht="24" customHeight="1">
      <c r="A20" s="28"/>
      <c r="B20" s="26"/>
      <c r="C20" s="26"/>
      <c r="D20" s="174"/>
      <c r="E20" s="174"/>
      <c r="F20" s="63" t="s">
        <v>31</v>
      </c>
      <c r="G20" s="35"/>
    </row>
    <row r="21" spans="1:9" s="54" customFormat="1" ht="16.2" customHeight="1">
      <c r="A21" s="28"/>
      <c r="B21" s="26"/>
      <c r="C21" s="26"/>
      <c r="D21" s="174"/>
      <c r="E21" s="174"/>
      <c r="F21" s="63" t="s">
        <v>32</v>
      </c>
      <c r="G21" s="35">
        <f>G22</f>
        <v>-261818.1</v>
      </c>
    </row>
    <row r="22" spans="1:9" s="54" customFormat="1" ht="16.2" customHeight="1">
      <c r="A22" s="28"/>
      <c r="B22" s="26"/>
      <c r="C22" s="26"/>
      <c r="D22" s="174"/>
      <c r="E22" s="174"/>
      <c r="F22" s="63" t="s">
        <v>33</v>
      </c>
      <c r="G22" s="35">
        <f>G23</f>
        <v>-261818.1</v>
      </c>
    </row>
    <row r="23" spans="1:9" s="54" customFormat="1" ht="16.2" customHeight="1">
      <c r="A23" s="28"/>
      <c r="B23" s="26"/>
      <c r="C23" s="26"/>
      <c r="D23" s="174"/>
      <c r="E23" s="174"/>
      <c r="F23" s="63" t="s">
        <v>49</v>
      </c>
      <c r="G23" s="35">
        <f>G24</f>
        <v>-261818.1</v>
      </c>
    </row>
    <row r="24" spans="1:9" s="54" customFormat="1" ht="16.2" customHeight="1">
      <c r="A24" s="28"/>
      <c r="B24" s="26"/>
      <c r="C24" s="26"/>
      <c r="D24" s="174"/>
      <c r="E24" s="174"/>
      <c r="F24" s="63" t="s">
        <v>50</v>
      </c>
      <c r="G24" s="35">
        <f>G25</f>
        <v>-261818.1</v>
      </c>
    </row>
    <row r="25" spans="1:9" s="54" customFormat="1" ht="16.2" customHeight="1">
      <c r="A25" s="28"/>
      <c r="B25" s="26"/>
      <c r="C25" s="26"/>
      <c r="D25" s="174"/>
      <c r="E25" s="174"/>
      <c r="F25" s="63" t="s">
        <v>51</v>
      </c>
      <c r="G25" s="35">
        <v>-261818.1</v>
      </c>
    </row>
    <row r="26" spans="1:9" ht="12.6" customHeight="1">
      <c r="A26" s="190" t="s">
        <v>74</v>
      </c>
      <c r="B26" s="66"/>
      <c r="C26" s="197"/>
      <c r="D26" s="197"/>
      <c r="E26" s="197"/>
      <c r="F26" s="67" t="s">
        <v>75</v>
      </c>
      <c r="G26" s="68">
        <f>G27+G42+I53</f>
        <v>261818.09999999998</v>
      </c>
    </row>
    <row r="27" spans="1:9" ht="12.6" customHeight="1">
      <c r="A27" s="190"/>
      <c r="B27" s="205" t="s">
        <v>98</v>
      </c>
      <c r="C27" s="198"/>
      <c r="D27" s="198"/>
      <c r="E27" s="200"/>
      <c r="F27" s="60" t="s">
        <v>99</v>
      </c>
      <c r="G27" s="68">
        <f>G29</f>
        <v>-103500</v>
      </c>
    </row>
    <row r="28" spans="1:9" ht="12.6" customHeight="1">
      <c r="A28" s="190"/>
      <c r="B28" s="206"/>
      <c r="C28" s="199"/>
      <c r="D28" s="198"/>
      <c r="E28" s="200"/>
      <c r="F28" s="69" t="s">
        <v>29</v>
      </c>
      <c r="G28" s="70"/>
    </row>
    <row r="29" spans="1:9" ht="12.6" customHeight="1">
      <c r="A29" s="190"/>
      <c r="B29" s="206"/>
      <c r="C29" s="207" t="s">
        <v>64</v>
      </c>
      <c r="D29" s="198"/>
      <c r="E29" s="200"/>
      <c r="F29" s="60" t="s">
        <v>99</v>
      </c>
      <c r="G29" s="68">
        <f>G33</f>
        <v>-103500</v>
      </c>
    </row>
    <row r="30" spans="1:9" ht="12.6" customHeight="1">
      <c r="A30" s="190"/>
      <c r="B30" s="206"/>
      <c r="C30" s="208"/>
      <c r="D30" s="199"/>
      <c r="E30" s="201"/>
      <c r="F30" s="69" t="s">
        <v>29</v>
      </c>
      <c r="G30" s="66"/>
    </row>
    <row r="31" spans="1:9" ht="12.6" customHeight="1">
      <c r="A31" s="190"/>
      <c r="B31" s="206"/>
      <c r="C31" s="208"/>
      <c r="D31" s="127">
        <v>1162</v>
      </c>
      <c r="E31" s="126"/>
      <c r="F31" s="60" t="s">
        <v>83</v>
      </c>
      <c r="G31" s="68">
        <f>G33</f>
        <v>-103500</v>
      </c>
    </row>
    <row r="32" spans="1:9" ht="12.6" customHeight="1">
      <c r="A32" s="190"/>
      <c r="B32" s="206"/>
      <c r="C32" s="208"/>
      <c r="D32" s="198"/>
      <c r="E32" s="126"/>
      <c r="F32" s="69" t="s">
        <v>29</v>
      </c>
      <c r="G32" s="66"/>
    </row>
    <row r="33" spans="1:7" ht="28.2" customHeight="1">
      <c r="A33" s="190"/>
      <c r="B33" s="206"/>
      <c r="C33" s="208"/>
      <c r="D33" s="198"/>
      <c r="E33" s="202">
        <v>11005</v>
      </c>
      <c r="F33" s="71" t="s">
        <v>100</v>
      </c>
      <c r="G33" s="68">
        <f>G35</f>
        <v>-103500</v>
      </c>
    </row>
    <row r="34" spans="1:7" ht="12.6" customHeight="1">
      <c r="A34" s="190"/>
      <c r="B34" s="206"/>
      <c r="C34" s="208"/>
      <c r="D34" s="198"/>
      <c r="E34" s="203"/>
      <c r="F34" s="57" t="s">
        <v>30</v>
      </c>
      <c r="G34" s="70"/>
    </row>
    <row r="35" spans="1:7" ht="28.2" customHeight="1">
      <c r="A35" s="190"/>
      <c r="B35" s="206"/>
      <c r="C35" s="208"/>
      <c r="D35" s="198"/>
      <c r="E35" s="203"/>
      <c r="F35" s="65" t="s">
        <v>79</v>
      </c>
      <c r="G35" s="68">
        <f>G37</f>
        <v>-103500</v>
      </c>
    </row>
    <row r="36" spans="1:7" ht="28.2" customHeight="1">
      <c r="A36" s="190"/>
      <c r="B36" s="206"/>
      <c r="C36" s="208"/>
      <c r="D36" s="198"/>
      <c r="E36" s="203"/>
      <c r="F36" s="57" t="s">
        <v>31</v>
      </c>
      <c r="G36" s="70"/>
    </row>
    <row r="37" spans="1:7" ht="12.6" customHeight="1">
      <c r="A37" s="190"/>
      <c r="B37" s="206"/>
      <c r="C37" s="208"/>
      <c r="D37" s="198"/>
      <c r="E37" s="203"/>
      <c r="F37" s="57" t="s">
        <v>32</v>
      </c>
      <c r="G37" s="68">
        <f>G38</f>
        <v>-103500</v>
      </c>
    </row>
    <row r="38" spans="1:7" ht="12.6" customHeight="1">
      <c r="A38" s="190"/>
      <c r="B38" s="206"/>
      <c r="C38" s="208"/>
      <c r="D38" s="198"/>
      <c r="E38" s="203"/>
      <c r="F38" s="57" t="s">
        <v>33</v>
      </c>
      <c r="G38" s="68">
        <f>G39</f>
        <v>-103500</v>
      </c>
    </row>
    <row r="39" spans="1:7" ht="12.6" customHeight="1">
      <c r="A39" s="190"/>
      <c r="B39" s="206"/>
      <c r="C39" s="208"/>
      <c r="D39" s="198"/>
      <c r="E39" s="203"/>
      <c r="F39" s="57" t="s">
        <v>101</v>
      </c>
      <c r="G39" s="68">
        <f>G40</f>
        <v>-103500</v>
      </c>
    </row>
    <row r="40" spans="1:7" ht="12.6" customHeight="1">
      <c r="A40" s="190"/>
      <c r="B40" s="206"/>
      <c r="C40" s="208"/>
      <c r="D40" s="198"/>
      <c r="E40" s="203"/>
      <c r="F40" s="57" t="s">
        <v>70</v>
      </c>
      <c r="G40" s="68">
        <f>G41</f>
        <v>-103500</v>
      </c>
    </row>
    <row r="41" spans="1:7" ht="12.6" customHeight="1">
      <c r="A41" s="190"/>
      <c r="B41" s="206"/>
      <c r="C41" s="208"/>
      <c r="D41" s="199"/>
      <c r="E41" s="204"/>
      <c r="F41" s="57" t="s">
        <v>102</v>
      </c>
      <c r="G41" s="35">
        <v>-103500</v>
      </c>
    </row>
    <row r="42" spans="1:7">
      <c r="A42" s="190"/>
      <c r="B42" s="191" t="s">
        <v>76</v>
      </c>
      <c r="C42" s="194"/>
      <c r="D42" s="176"/>
      <c r="E42" s="176"/>
      <c r="F42" s="72" t="s">
        <v>77</v>
      </c>
      <c r="G42" s="35">
        <f>G44</f>
        <v>365318.1</v>
      </c>
    </row>
    <row r="43" spans="1:7">
      <c r="A43" s="190"/>
      <c r="B43" s="192"/>
      <c r="C43" s="196"/>
      <c r="D43" s="209"/>
      <c r="E43" s="209"/>
      <c r="F43" s="73" t="s">
        <v>68</v>
      </c>
      <c r="G43" s="35"/>
    </row>
    <row r="44" spans="1:7">
      <c r="A44" s="190"/>
      <c r="B44" s="192"/>
      <c r="C44" s="194" t="s">
        <v>64</v>
      </c>
      <c r="D44" s="209"/>
      <c r="E44" s="209"/>
      <c r="F44" s="72" t="s">
        <v>77</v>
      </c>
      <c r="G44" s="35">
        <f>G46</f>
        <v>365318.1</v>
      </c>
    </row>
    <row r="45" spans="1:7">
      <c r="A45" s="190"/>
      <c r="B45" s="192"/>
      <c r="C45" s="195"/>
      <c r="D45" s="177"/>
      <c r="E45" s="177"/>
      <c r="F45" s="74" t="s">
        <v>68</v>
      </c>
      <c r="G45" s="35"/>
    </row>
    <row r="46" spans="1:7">
      <c r="A46" s="190"/>
      <c r="B46" s="192"/>
      <c r="C46" s="195"/>
      <c r="D46" s="210">
        <v>1162</v>
      </c>
      <c r="E46" s="176"/>
      <c r="F46" s="60" t="s">
        <v>83</v>
      </c>
      <c r="G46" s="35">
        <f>G48+G57</f>
        <v>365318.1</v>
      </c>
    </row>
    <row r="47" spans="1:7">
      <c r="A47" s="190"/>
      <c r="B47" s="192"/>
      <c r="C47" s="195"/>
      <c r="D47" s="211"/>
      <c r="E47" s="177"/>
      <c r="F47" s="69" t="s">
        <v>29</v>
      </c>
      <c r="G47" s="35"/>
    </row>
    <row r="48" spans="1:7" ht="26.4">
      <c r="A48" s="190"/>
      <c r="B48" s="192"/>
      <c r="C48" s="195"/>
      <c r="D48" s="211"/>
      <c r="E48" s="173">
        <v>12001</v>
      </c>
      <c r="F48" s="75" t="s">
        <v>103</v>
      </c>
      <c r="G48" s="35">
        <f>G50</f>
        <v>-46500</v>
      </c>
    </row>
    <row r="49" spans="1:7">
      <c r="A49" s="190"/>
      <c r="B49" s="192"/>
      <c r="C49" s="195"/>
      <c r="D49" s="211"/>
      <c r="E49" s="174"/>
      <c r="F49" s="57" t="s">
        <v>30</v>
      </c>
      <c r="G49" s="35"/>
    </row>
    <row r="50" spans="1:7" ht="26.4">
      <c r="A50" s="190"/>
      <c r="B50" s="192"/>
      <c r="C50" s="195"/>
      <c r="D50" s="211"/>
      <c r="E50" s="174"/>
      <c r="F50" s="65" t="s">
        <v>79</v>
      </c>
      <c r="G50" s="35">
        <f>G52</f>
        <v>-46500</v>
      </c>
    </row>
    <row r="51" spans="1:7" ht="26.4">
      <c r="A51" s="190"/>
      <c r="B51" s="192"/>
      <c r="C51" s="195"/>
      <c r="D51" s="211"/>
      <c r="E51" s="174"/>
      <c r="F51" s="57" t="s">
        <v>31</v>
      </c>
      <c r="G51" s="35"/>
    </row>
    <row r="52" spans="1:7">
      <c r="A52" s="190"/>
      <c r="B52" s="192"/>
      <c r="C52" s="195"/>
      <c r="D52" s="211"/>
      <c r="E52" s="174"/>
      <c r="F52" s="57" t="s">
        <v>32</v>
      </c>
      <c r="G52" s="35">
        <f>G53</f>
        <v>-46500</v>
      </c>
    </row>
    <row r="53" spans="1:7">
      <c r="A53" s="190"/>
      <c r="B53" s="192"/>
      <c r="C53" s="195"/>
      <c r="D53" s="211"/>
      <c r="E53" s="174"/>
      <c r="F53" s="57" t="s">
        <v>33</v>
      </c>
      <c r="G53" s="35">
        <f>G54</f>
        <v>-46500</v>
      </c>
    </row>
    <row r="54" spans="1:7">
      <c r="A54" s="190"/>
      <c r="B54" s="192"/>
      <c r="C54" s="195"/>
      <c r="D54" s="211"/>
      <c r="E54" s="174"/>
      <c r="F54" s="57" t="s">
        <v>101</v>
      </c>
      <c r="G54" s="35">
        <f>G55</f>
        <v>-46500</v>
      </c>
    </row>
    <row r="55" spans="1:7">
      <c r="A55" s="190"/>
      <c r="B55" s="192"/>
      <c r="C55" s="195"/>
      <c r="D55" s="211"/>
      <c r="E55" s="174"/>
      <c r="F55" s="57" t="s">
        <v>70</v>
      </c>
      <c r="G55" s="35">
        <f>G56</f>
        <v>-46500</v>
      </c>
    </row>
    <row r="56" spans="1:7">
      <c r="A56" s="190"/>
      <c r="B56" s="192"/>
      <c r="C56" s="195"/>
      <c r="D56" s="211"/>
      <c r="E56" s="175"/>
      <c r="F56" s="57" t="s">
        <v>102</v>
      </c>
      <c r="G56" s="35">
        <v>-46500</v>
      </c>
    </row>
    <row r="57" spans="1:7" ht="13.8" customHeight="1">
      <c r="A57" s="190"/>
      <c r="B57" s="192"/>
      <c r="C57" s="195"/>
      <c r="D57" s="211"/>
      <c r="E57" s="194">
        <v>11002</v>
      </c>
      <c r="F57" s="76" t="s">
        <v>78</v>
      </c>
      <c r="G57" s="35">
        <f>+G65</f>
        <v>411818.1</v>
      </c>
    </row>
    <row r="58" spans="1:7">
      <c r="A58" s="190"/>
      <c r="B58" s="192"/>
      <c r="C58" s="195"/>
      <c r="D58" s="211"/>
      <c r="E58" s="195"/>
      <c r="F58" s="65" t="s">
        <v>30</v>
      </c>
      <c r="G58" s="35"/>
    </row>
    <row r="59" spans="1:7" ht="26.4">
      <c r="A59" s="190"/>
      <c r="B59" s="192"/>
      <c r="C59" s="195"/>
      <c r="D59" s="211"/>
      <c r="E59" s="195"/>
      <c r="F59" s="65" t="s">
        <v>79</v>
      </c>
      <c r="G59" s="35">
        <f>+G65</f>
        <v>411818.1</v>
      </c>
    </row>
    <row r="60" spans="1:7" ht="26.4">
      <c r="A60" s="190"/>
      <c r="B60" s="192"/>
      <c r="C60" s="195"/>
      <c r="D60" s="211"/>
      <c r="E60" s="195"/>
      <c r="F60" s="65" t="s">
        <v>31</v>
      </c>
      <c r="G60" s="35"/>
    </row>
    <row r="61" spans="1:7">
      <c r="A61" s="190"/>
      <c r="B61" s="192"/>
      <c r="C61" s="195"/>
      <c r="D61" s="211"/>
      <c r="E61" s="195"/>
      <c r="F61" s="65" t="s">
        <v>32</v>
      </c>
      <c r="G61" s="35">
        <f>+G65</f>
        <v>411818.1</v>
      </c>
    </row>
    <row r="62" spans="1:7">
      <c r="A62" s="190"/>
      <c r="B62" s="192"/>
      <c r="C62" s="195"/>
      <c r="D62" s="211"/>
      <c r="E62" s="195"/>
      <c r="F62" s="65" t="s">
        <v>33</v>
      </c>
      <c r="G62" s="35">
        <f>+G65</f>
        <v>411818.1</v>
      </c>
    </row>
    <row r="63" spans="1:7">
      <c r="A63" s="190"/>
      <c r="B63" s="192"/>
      <c r="C63" s="195"/>
      <c r="D63" s="211"/>
      <c r="E63" s="195"/>
      <c r="F63" s="65" t="s">
        <v>69</v>
      </c>
      <c r="G63" s="35">
        <f>+G65</f>
        <v>411818.1</v>
      </c>
    </row>
    <row r="64" spans="1:7">
      <c r="A64" s="190"/>
      <c r="B64" s="192"/>
      <c r="C64" s="195"/>
      <c r="D64" s="211"/>
      <c r="E64" s="195"/>
      <c r="F64" s="65" t="s">
        <v>80</v>
      </c>
      <c r="G64" s="35">
        <f>+G65</f>
        <v>411818.1</v>
      </c>
    </row>
    <row r="65" spans="1:7">
      <c r="A65" s="190"/>
      <c r="B65" s="193"/>
      <c r="C65" s="196"/>
      <c r="D65" s="212"/>
      <c r="E65" s="196"/>
      <c r="F65" s="65" t="s">
        <v>81</v>
      </c>
      <c r="G65" s="35">
        <v>411818.1</v>
      </c>
    </row>
  </sheetData>
  <mergeCells count="28">
    <mergeCell ref="E57:E65"/>
    <mergeCell ref="C42:C43"/>
    <mergeCell ref="E42:E45"/>
    <mergeCell ref="D32:D41"/>
    <mergeCell ref="D46:D65"/>
    <mergeCell ref="D42:D45"/>
    <mergeCell ref="E46:E47"/>
    <mergeCell ref="E26:E30"/>
    <mergeCell ref="E33:E41"/>
    <mergeCell ref="B27:B41"/>
    <mergeCell ref="C29:C41"/>
    <mergeCell ref="C26:C28"/>
    <mergeCell ref="E48:E56"/>
    <mergeCell ref="D15:D25"/>
    <mergeCell ref="E15:E16"/>
    <mergeCell ref="E17:E25"/>
    <mergeCell ref="A4:G4"/>
    <mergeCell ref="A6:C6"/>
    <mergeCell ref="D6:E6"/>
    <mergeCell ref="F6:F7"/>
    <mergeCell ref="B9:B10"/>
    <mergeCell ref="C9:C12"/>
    <mergeCell ref="D9:D14"/>
    <mergeCell ref="E9:E14"/>
    <mergeCell ref="A26:A65"/>
    <mergeCell ref="B42:B65"/>
    <mergeCell ref="C44:C65"/>
    <mergeCell ref="D26:D30"/>
  </mergeCells>
  <pageMargins left="0.26" right="0.18" top="0.47" bottom="0.38" header="0.3" footer="0.18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5"/>
  <sheetViews>
    <sheetView workbookViewId="0">
      <selection activeCell="D20" sqref="D20"/>
    </sheetView>
  </sheetViews>
  <sheetFormatPr defaultColWidth="9.109375" defaultRowHeight="15"/>
  <cols>
    <col min="1" max="1" width="4" style="11" customWidth="1"/>
    <col min="2" max="2" width="41.88671875" style="11" customWidth="1"/>
    <col min="3" max="3" width="62.109375" style="11" customWidth="1"/>
    <col min="4" max="4" width="27.88671875" style="11" customWidth="1"/>
    <col min="5" max="5" width="9.109375" style="11"/>
    <col min="6" max="6" width="49.88671875" style="11" customWidth="1"/>
    <col min="7" max="16384" width="9.109375" style="11"/>
  </cols>
  <sheetData>
    <row r="1" spans="1:5" ht="15" customHeight="1">
      <c r="A1" s="77"/>
      <c r="B1" s="77"/>
      <c r="C1" s="78"/>
      <c r="D1" s="47" t="s">
        <v>65</v>
      </c>
      <c r="E1" s="78"/>
    </row>
    <row r="2" spans="1:5">
      <c r="A2" s="82"/>
      <c r="B2" s="82"/>
      <c r="C2" s="82"/>
      <c r="D2" s="49" t="s">
        <v>5</v>
      </c>
      <c r="E2" s="82"/>
    </row>
    <row r="3" spans="1:5">
      <c r="A3" s="82"/>
      <c r="B3" s="82"/>
      <c r="C3" s="82"/>
      <c r="D3" s="49" t="s">
        <v>10</v>
      </c>
      <c r="E3" s="82"/>
    </row>
    <row r="4" spans="1:5" ht="39" customHeight="1">
      <c r="A4" s="162" t="s">
        <v>93</v>
      </c>
      <c r="B4" s="162"/>
      <c r="C4" s="162"/>
      <c r="D4" s="162"/>
    </row>
    <row r="5" spans="1:5">
      <c r="A5" s="225" t="s">
        <v>72</v>
      </c>
      <c r="B5" s="225"/>
      <c r="C5" s="225"/>
      <c r="D5" s="225"/>
    </row>
    <row r="6" spans="1:5" ht="18.600000000000001" customHeight="1">
      <c r="A6" s="226" t="s">
        <v>53</v>
      </c>
      <c r="B6" s="226"/>
      <c r="C6" s="226"/>
      <c r="D6" s="226"/>
    </row>
    <row r="7" spans="1:5" ht="15" customHeight="1">
      <c r="A7" s="31"/>
      <c r="B7" s="31"/>
      <c r="C7" s="31"/>
      <c r="D7" s="31"/>
    </row>
    <row r="8" spans="1:5">
      <c r="B8" s="9" t="s">
        <v>1</v>
      </c>
      <c r="C8" s="215" t="s">
        <v>2</v>
      </c>
      <c r="D8" s="216"/>
    </row>
    <row r="9" spans="1:5">
      <c r="B9" s="19">
        <v>1162</v>
      </c>
      <c r="C9" s="217" t="s">
        <v>83</v>
      </c>
      <c r="D9" s="218"/>
    </row>
    <row r="10" spans="1:5">
      <c r="B10" s="102"/>
    </row>
    <row r="11" spans="1:5">
      <c r="B11" s="103" t="s">
        <v>3</v>
      </c>
    </row>
    <row r="12" spans="1:5">
      <c r="B12" s="102"/>
    </row>
    <row r="13" spans="1:5" ht="51" customHeight="1">
      <c r="B13" s="14" t="s">
        <v>4</v>
      </c>
      <c r="C13" s="15">
        <v>1162</v>
      </c>
      <c r="D13" s="84" t="s">
        <v>44</v>
      </c>
    </row>
    <row r="14" spans="1:5" ht="19.2" customHeight="1">
      <c r="B14" s="14" t="s">
        <v>6</v>
      </c>
      <c r="C14" s="129">
        <v>11002</v>
      </c>
      <c r="D14" s="10" t="s">
        <v>14</v>
      </c>
    </row>
    <row r="15" spans="1:5" ht="20.399999999999999" customHeight="1">
      <c r="B15" s="14" t="s">
        <v>7</v>
      </c>
      <c r="C15" s="104" t="s">
        <v>78</v>
      </c>
      <c r="D15" s="7"/>
    </row>
    <row r="16" spans="1:5" ht="63" customHeight="1">
      <c r="B16" s="21" t="s">
        <v>11</v>
      </c>
      <c r="C16" s="100" t="s">
        <v>88</v>
      </c>
      <c r="D16" s="7"/>
    </row>
    <row r="17" spans="2:4" ht="23.25" customHeight="1">
      <c r="B17" s="22" t="s">
        <v>8</v>
      </c>
      <c r="C17" s="22" t="s">
        <v>17</v>
      </c>
      <c r="D17" s="7"/>
    </row>
    <row r="18" spans="2:4" ht="14.4" customHeight="1">
      <c r="B18" s="14" t="s">
        <v>15</v>
      </c>
      <c r="C18" s="105" t="s">
        <v>95</v>
      </c>
      <c r="D18" s="7"/>
    </row>
    <row r="19" spans="2:4" ht="23.25" customHeight="1">
      <c r="B19" s="229" t="s">
        <v>0</v>
      </c>
      <c r="C19" s="230"/>
      <c r="D19" s="8"/>
    </row>
    <row r="20" spans="2:4" ht="17.399999999999999" customHeight="1">
      <c r="B20" s="227" t="s">
        <v>9</v>
      </c>
      <c r="C20" s="228"/>
      <c r="D20" s="43">
        <v>411818.1</v>
      </c>
    </row>
    <row r="21" spans="2:4" ht="17.399999999999999" customHeight="1">
      <c r="B21" s="29"/>
      <c r="C21" s="29"/>
      <c r="D21" s="106"/>
    </row>
    <row r="22" spans="2:4" ht="43.8" customHeight="1">
      <c r="B22" s="14" t="s">
        <v>4</v>
      </c>
      <c r="C22" s="15">
        <v>1162</v>
      </c>
      <c r="D22" s="84" t="s">
        <v>73</v>
      </c>
    </row>
    <row r="23" spans="2:4" ht="17.399999999999999" customHeight="1">
      <c r="B23" s="36" t="s">
        <v>6</v>
      </c>
      <c r="C23" s="41">
        <v>11005</v>
      </c>
      <c r="D23" s="43"/>
    </row>
    <row r="24" spans="2:4" ht="34.799999999999997" customHeight="1">
      <c r="B24" s="24" t="s">
        <v>7</v>
      </c>
      <c r="C24" s="107" t="s">
        <v>100</v>
      </c>
      <c r="D24" s="43"/>
    </row>
    <row r="25" spans="2:4" ht="30" customHeight="1">
      <c r="B25" s="24" t="s">
        <v>11</v>
      </c>
      <c r="C25" s="107" t="s">
        <v>104</v>
      </c>
      <c r="D25" s="43"/>
    </row>
    <row r="26" spans="2:4" ht="17.399999999999999" customHeight="1">
      <c r="B26" s="24" t="s">
        <v>8</v>
      </c>
      <c r="C26" s="108" t="s">
        <v>17</v>
      </c>
      <c r="D26" s="43"/>
    </row>
    <row r="27" spans="2:4" ht="33" customHeight="1">
      <c r="B27" s="98" t="s">
        <v>15</v>
      </c>
      <c r="C27" s="109" t="s">
        <v>110</v>
      </c>
      <c r="D27" s="43"/>
    </row>
    <row r="28" spans="2:4" ht="17.399999999999999" customHeight="1">
      <c r="B28" s="37"/>
      <c r="C28" s="42" t="s">
        <v>0</v>
      </c>
      <c r="D28" s="43"/>
    </row>
    <row r="29" spans="2:4" ht="17.399999999999999" customHeight="1">
      <c r="B29" s="221" t="s">
        <v>107</v>
      </c>
      <c r="C29" s="222"/>
      <c r="D29" s="110">
        <v>-7</v>
      </c>
    </row>
    <row r="30" spans="2:4" ht="17.399999999999999" customHeight="1">
      <c r="B30" s="38" t="s">
        <v>108</v>
      </c>
      <c r="C30" s="40"/>
      <c r="D30" s="43">
        <v>-103500</v>
      </c>
    </row>
    <row r="31" spans="2:4" ht="17.399999999999999" customHeight="1">
      <c r="B31" s="40"/>
      <c r="C31" s="40"/>
      <c r="D31" s="106"/>
    </row>
    <row r="32" spans="2:4" ht="44.4" customHeight="1">
      <c r="B32" s="14" t="s">
        <v>4</v>
      </c>
      <c r="C32" s="15">
        <v>1162</v>
      </c>
      <c r="D32" s="84" t="s">
        <v>73</v>
      </c>
    </row>
    <row r="33" spans="1:4" ht="17.399999999999999" customHeight="1">
      <c r="B33" s="36" t="s">
        <v>6</v>
      </c>
      <c r="C33" s="109">
        <v>12001</v>
      </c>
      <c r="D33" s="43"/>
    </row>
    <row r="34" spans="1:4" ht="35.4" customHeight="1">
      <c r="B34" s="24" t="s">
        <v>7</v>
      </c>
      <c r="C34" s="98" t="s">
        <v>103</v>
      </c>
      <c r="D34" s="43"/>
    </row>
    <row r="35" spans="1:4" ht="28.2" customHeight="1">
      <c r="B35" s="24" t="s">
        <v>11</v>
      </c>
      <c r="C35" s="97" t="s">
        <v>109</v>
      </c>
      <c r="D35" s="43"/>
    </row>
    <row r="36" spans="1:4" ht="17.399999999999999" customHeight="1">
      <c r="B36" s="24" t="s">
        <v>8</v>
      </c>
      <c r="C36" s="97" t="s">
        <v>105</v>
      </c>
      <c r="D36" s="43"/>
    </row>
    <row r="37" spans="1:4" ht="49.8" customHeight="1">
      <c r="B37" s="97" t="s">
        <v>111</v>
      </c>
      <c r="C37" s="109" t="s">
        <v>112</v>
      </c>
      <c r="D37" s="43"/>
    </row>
    <row r="38" spans="1:4" ht="17.399999999999999" customHeight="1">
      <c r="B38" s="223" t="s">
        <v>0</v>
      </c>
      <c r="C38" s="224"/>
      <c r="D38" s="128"/>
    </row>
    <row r="39" spans="1:4" ht="17.399999999999999" customHeight="1">
      <c r="B39" s="38" t="s">
        <v>108</v>
      </c>
      <c r="C39" s="40"/>
      <c r="D39" s="43">
        <v>-46500</v>
      </c>
    </row>
    <row r="40" spans="1:4" ht="17.399999999999999" customHeight="1">
      <c r="A40" s="111"/>
      <c r="B40" s="40"/>
      <c r="C40" s="40"/>
      <c r="D40" s="106"/>
    </row>
    <row r="41" spans="1:4">
      <c r="B41" s="9" t="s">
        <v>1</v>
      </c>
      <c r="C41" s="33" t="s">
        <v>2</v>
      </c>
      <c r="D41" s="34"/>
    </row>
    <row r="42" spans="1:4">
      <c r="B42" s="101">
        <v>1192</v>
      </c>
      <c r="C42" s="219" t="s">
        <v>45</v>
      </c>
      <c r="D42" s="220"/>
    </row>
    <row r="43" spans="1:4">
      <c r="B43" s="102"/>
    </row>
    <row r="44" spans="1:4">
      <c r="B44" s="103" t="s">
        <v>3</v>
      </c>
    </row>
    <row r="45" spans="1:4">
      <c r="B45" s="102"/>
    </row>
    <row r="46" spans="1:4">
      <c r="B46" s="102"/>
    </row>
    <row r="47" spans="1:4" ht="43.2" customHeight="1">
      <c r="B47" s="1" t="s">
        <v>4</v>
      </c>
      <c r="C47" s="101">
        <v>1192</v>
      </c>
      <c r="D47" s="84" t="s">
        <v>73</v>
      </c>
    </row>
    <row r="48" spans="1:4">
      <c r="B48" s="1" t="s">
        <v>6</v>
      </c>
      <c r="C48" s="101">
        <v>11017</v>
      </c>
      <c r="D48" s="10" t="s">
        <v>14</v>
      </c>
    </row>
    <row r="49" spans="2:4">
      <c r="B49" s="2" t="s">
        <v>7</v>
      </c>
      <c r="C49" s="101" t="s">
        <v>48</v>
      </c>
      <c r="D49" s="7"/>
    </row>
    <row r="50" spans="2:4">
      <c r="B50" s="2" t="s">
        <v>11</v>
      </c>
      <c r="C50" s="101" t="s">
        <v>48</v>
      </c>
      <c r="D50" s="7"/>
    </row>
    <row r="51" spans="2:4">
      <c r="B51" s="2" t="s">
        <v>8</v>
      </c>
      <c r="C51" s="101" t="s">
        <v>17</v>
      </c>
      <c r="D51" s="7"/>
    </row>
    <row r="52" spans="2:4" ht="30">
      <c r="B52" s="19" t="s">
        <v>15</v>
      </c>
      <c r="C52" s="101" t="s">
        <v>52</v>
      </c>
      <c r="D52" s="7"/>
    </row>
    <row r="53" spans="2:4" ht="18.600000000000001" customHeight="1">
      <c r="B53" s="3"/>
      <c r="C53" s="17" t="s">
        <v>0</v>
      </c>
      <c r="D53" s="8"/>
    </row>
    <row r="54" spans="2:4" ht="21" customHeight="1">
      <c r="B54" s="213" t="s">
        <v>9</v>
      </c>
      <c r="C54" s="214"/>
      <c r="D54" s="43">
        <v>-261818.1</v>
      </c>
    </row>
    <row r="55" spans="2:4">
      <c r="B55" s="112"/>
      <c r="C55" s="112"/>
    </row>
  </sheetData>
  <mergeCells count="11">
    <mergeCell ref="A4:D4"/>
    <mergeCell ref="A5:D5"/>
    <mergeCell ref="A6:D6"/>
    <mergeCell ref="B20:C20"/>
    <mergeCell ref="B19:C19"/>
    <mergeCell ref="B54:C54"/>
    <mergeCell ref="C8:D8"/>
    <mergeCell ref="C9:D9"/>
    <mergeCell ref="C42:D42"/>
    <mergeCell ref="B29:C29"/>
    <mergeCell ref="B38:C38"/>
  </mergeCells>
  <pageMargins left="0" right="0" top="0" bottom="0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H60" sqref="H60"/>
    </sheetView>
  </sheetViews>
  <sheetFormatPr defaultColWidth="9.109375" defaultRowHeight="15"/>
  <cols>
    <col min="1" max="1" width="4" style="11" customWidth="1"/>
    <col min="2" max="2" width="41.88671875" style="11" customWidth="1"/>
    <col min="3" max="3" width="62.109375" style="11" customWidth="1"/>
    <col min="4" max="4" width="14.5546875" style="11" hidden="1" customWidth="1"/>
    <col min="5" max="5" width="12.109375" style="11" hidden="1" customWidth="1"/>
    <col min="6" max="6" width="24.77734375" style="11" customWidth="1"/>
    <col min="7" max="7" width="9.109375" style="11"/>
    <col min="8" max="8" width="49.88671875" style="11" customWidth="1"/>
    <col min="9" max="16384" width="9.109375" style="11"/>
  </cols>
  <sheetData>
    <row r="1" spans="2:6" ht="15" customHeight="1">
      <c r="B1" s="113"/>
      <c r="C1" s="113"/>
      <c r="D1" s="113"/>
      <c r="E1" s="113" t="s">
        <v>54</v>
      </c>
      <c r="F1" s="114" t="s">
        <v>25</v>
      </c>
    </row>
    <row r="2" spans="2:6">
      <c r="B2" s="115"/>
      <c r="C2" s="115"/>
      <c r="D2" s="115"/>
      <c r="E2" s="115" t="s">
        <v>5</v>
      </c>
      <c r="F2" s="116" t="s">
        <v>5</v>
      </c>
    </row>
    <row r="3" spans="2:6" ht="18" customHeight="1">
      <c r="B3" s="117"/>
      <c r="C3" s="117"/>
      <c r="D3" s="117"/>
      <c r="E3" s="117" t="s">
        <v>10</v>
      </c>
      <c r="F3" s="118" t="s">
        <v>10</v>
      </c>
    </row>
    <row r="4" spans="2:6" ht="46.2" customHeight="1">
      <c r="B4" s="232" t="s">
        <v>96</v>
      </c>
      <c r="C4" s="232"/>
      <c r="D4" s="232"/>
      <c r="E4" s="232"/>
      <c r="F4" s="232"/>
    </row>
    <row r="5" spans="2:6" ht="15.6">
      <c r="B5" s="233" t="s">
        <v>97</v>
      </c>
      <c r="C5" s="233"/>
      <c r="D5" s="233"/>
      <c r="E5" s="233"/>
      <c r="F5" s="233"/>
    </row>
    <row r="6" spans="2:6">
      <c r="B6" s="12" t="s">
        <v>16</v>
      </c>
    </row>
    <row r="7" spans="2:6">
      <c r="B7" s="9" t="s">
        <v>1</v>
      </c>
      <c r="C7" s="215" t="s">
        <v>2</v>
      </c>
      <c r="D7" s="234"/>
      <c r="E7" s="234"/>
      <c r="F7" s="216"/>
    </row>
    <row r="8" spans="2:6">
      <c r="B8" s="19">
        <v>1162</v>
      </c>
      <c r="C8" s="217" t="s">
        <v>83</v>
      </c>
      <c r="D8" s="218"/>
      <c r="E8" s="217"/>
      <c r="F8" s="218"/>
    </row>
    <row r="9" spans="2:6">
      <c r="B9" s="102"/>
    </row>
    <row r="10" spans="2:6">
      <c r="B10" s="103" t="s">
        <v>3</v>
      </c>
    </row>
    <row r="11" spans="2:6">
      <c r="B11" s="102"/>
    </row>
    <row r="12" spans="2:6" ht="64.8" customHeight="1">
      <c r="B12" s="1" t="s">
        <v>4</v>
      </c>
      <c r="C12" s="101">
        <v>1162</v>
      </c>
      <c r="D12" s="119" t="s">
        <v>44</v>
      </c>
      <c r="E12" s="120"/>
      <c r="F12" s="84" t="s">
        <v>44</v>
      </c>
    </row>
    <row r="13" spans="2:6" ht="26.4">
      <c r="B13" s="1" t="s">
        <v>6</v>
      </c>
      <c r="C13" s="129">
        <v>11002</v>
      </c>
      <c r="D13" s="10" t="s">
        <v>12</v>
      </c>
      <c r="E13" s="10" t="s">
        <v>13</v>
      </c>
      <c r="F13" s="10" t="s">
        <v>14</v>
      </c>
    </row>
    <row r="14" spans="2:6">
      <c r="B14" s="2" t="s">
        <v>7</v>
      </c>
      <c r="C14" s="104" t="s">
        <v>78</v>
      </c>
      <c r="D14" s="7"/>
      <c r="E14" s="7"/>
      <c r="F14" s="7"/>
    </row>
    <row r="15" spans="2:6" ht="60">
      <c r="B15" s="23" t="s">
        <v>11</v>
      </c>
      <c r="C15" s="100" t="s">
        <v>88</v>
      </c>
      <c r="D15" s="7"/>
      <c r="E15" s="7"/>
      <c r="F15" s="7"/>
    </row>
    <row r="16" spans="2:6">
      <c r="B16" s="24" t="s">
        <v>8</v>
      </c>
      <c r="C16" s="97" t="s">
        <v>17</v>
      </c>
      <c r="D16" s="7"/>
      <c r="E16" s="7"/>
      <c r="F16" s="7"/>
    </row>
    <row r="17" spans="2:6">
      <c r="B17" s="19" t="s">
        <v>15</v>
      </c>
      <c r="C17" s="105" t="s">
        <v>95</v>
      </c>
      <c r="D17" s="7"/>
      <c r="E17" s="7"/>
      <c r="F17" s="7"/>
    </row>
    <row r="18" spans="2:6">
      <c r="B18" s="229" t="s">
        <v>0</v>
      </c>
      <c r="C18" s="230"/>
      <c r="D18" s="8"/>
      <c r="E18" s="8"/>
      <c r="F18" s="8"/>
    </row>
    <row r="19" spans="2:6">
      <c r="B19" s="18" t="s">
        <v>9</v>
      </c>
      <c r="C19" s="6"/>
      <c r="D19" s="13"/>
      <c r="E19" s="13">
        <v>20165.099999999999</v>
      </c>
      <c r="F19" s="43">
        <v>411818.1</v>
      </c>
    </row>
    <row r="20" spans="2:6">
      <c r="B20" s="32"/>
      <c r="C20" s="39"/>
      <c r="D20" s="44"/>
      <c r="E20" s="45"/>
      <c r="F20" s="43"/>
    </row>
    <row r="21" spans="2:6" ht="63.6" customHeight="1">
      <c r="B21" s="14" t="s">
        <v>4</v>
      </c>
      <c r="C21" s="15">
        <v>1162</v>
      </c>
      <c r="D21" s="84" t="s">
        <v>73</v>
      </c>
      <c r="E21" s="115"/>
      <c r="F21" s="84" t="s">
        <v>73</v>
      </c>
    </row>
    <row r="22" spans="2:6">
      <c r="B22" s="36" t="s">
        <v>6</v>
      </c>
      <c r="C22" s="41">
        <v>11005</v>
      </c>
      <c r="D22" s="43"/>
      <c r="E22" s="115"/>
      <c r="F22" s="43"/>
    </row>
    <row r="23" spans="2:6" ht="30">
      <c r="B23" s="24" t="s">
        <v>7</v>
      </c>
      <c r="C23" s="107" t="s">
        <v>100</v>
      </c>
      <c r="D23" s="43"/>
      <c r="E23" s="115"/>
      <c r="F23" s="43"/>
    </row>
    <row r="24" spans="2:6" ht="30">
      <c r="B24" s="24" t="s">
        <v>11</v>
      </c>
      <c r="C24" s="107" t="s">
        <v>104</v>
      </c>
      <c r="D24" s="43"/>
      <c r="E24" s="115"/>
      <c r="F24" s="43"/>
    </row>
    <row r="25" spans="2:6">
      <c r="B25" s="24" t="s">
        <v>8</v>
      </c>
      <c r="C25" s="108" t="s">
        <v>17</v>
      </c>
      <c r="D25" s="43"/>
      <c r="E25" s="115"/>
      <c r="F25" s="43"/>
    </row>
    <row r="26" spans="2:6" ht="30">
      <c r="B26" s="98" t="s">
        <v>15</v>
      </c>
      <c r="C26" s="109" t="s">
        <v>106</v>
      </c>
      <c r="D26" s="43"/>
      <c r="E26" s="115"/>
      <c r="F26" s="43"/>
    </row>
    <row r="27" spans="2:6">
      <c r="B27" s="37"/>
      <c r="C27" s="42" t="s">
        <v>0</v>
      </c>
      <c r="D27" s="43"/>
      <c r="E27" s="115"/>
      <c r="F27" s="43"/>
    </row>
    <row r="28" spans="2:6">
      <c r="B28" s="221" t="s">
        <v>107</v>
      </c>
      <c r="C28" s="222"/>
      <c r="D28" s="43"/>
      <c r="E28" s="115"/>
      <c r="F28" s="110">
        <v>-7</v>
      </c>
    </row>
    <row r="29" spans="2:6">
      <c r="B29" s="38" t="s">
        <v>108</v>
      </c>
      <c r="C29" s="40"/>
      <c r="D29" s="43">
        <v>-103500</v>
      </c>
      <c r="E29" s="115"/>
      <c r="F29" s="43">
        <v>-103500</v>
      </c>
    </row>
    <row r="30" spans="2:6">
      <c r="B30" s="30"/>
      <c r="C30" s="30"/>
      <c r="D30" s="106"/>
      <c r="E30" s="115"/>
      <c r="F30" s="106"/>
    </row>
    <row r="31" spans="2:6" ht="63" customHeight="1">
      <c r="B31" s="14" t="s">
        <v>4</v>
      </c>
      <c r="C31" s="15">
        <v>1162</v>
      </c>
      <c r="D31" s="84" t="s">
        <v>73</v>
      </c>
      <c r="E31" s="115"/>
      <c r="F31" s="84" t="s">
        <v>73</v>
      </c>
    </row>
    <row r="32" spans="2:6">
      <c r="B32" s="36" t="s">
        <v>6</v>
      </c>
      <c r="C32" s="109">
        <v>12001</v>
      </c>
      <c r="D32" s="43"/>
      <c r="E32" s="115"/>
      <c r="F32" s="43"/>
    </row>
    <row r="33" spans="1:11" ht="30">
      <c r="B33" s="24" t="s">
        <v>7</v>
      </c>
      <c r="C33" s="98" t="s">
        <v>103</v>
      </c>
      <c r="D33" s="43"/>
      <c r="E33" s="115"/>
      <c r="F33" s="43"/>
    </row>
    <row r="34" spans="1:11" ht="30">
      <c r="B34" s="24" t="s">
        <v>11</v>
      </c>
      <c r="C34" s="97" t="s">
        <v>109</v>
      </c>
      <c r="D34" s="43"/>
      <c r="E34" s="115"/>
      <c r="F34" s="43"/>
    </row>
    <row r="35" spans="1:11">
      <c r="B35" s="24" t="s">
        <v>8</v>
      </c>
      <c r="C35" s="97" t="s">
        <v>105</v>
      </c>
      <c r="D35" s="43"/>
      <c r="E35" s="115"/>
      <c r="F35" s="43"/>
    </row>
    <row r="36" spans="1:11" ht="45">
      <c r="B36" s="97" t="s">
        <v>111</v>
      </c>
      <c r="C36" s="109" t="s">
        <v>112</v>
      </c>
      <c r="D36" s="43"/>
      <c r="E36" s="115"/>
      <c r="F36" s="43"/>
    </row>
    <row r="37" spans="1:11">
      <c r="B37" s="223" t="s">
        <v>0</v>
      </c>
      <c r="C37" s="224"/>
      <c r="D37" s="106"/>
      <c r="E37" s="115"/>
      <c r="F37" s="43"/>
    </row>
    <row r="38" spans="1:11">
      <c r="B38" s="38" t="s">
        <v>108</v>
      </c>
      <c r="C38" s="40"/>
      <c r="D38" s="43">
        <v>-46500</v>
      </c>
      <c r="E38" s="115"/>
      <c r="F38" s="43">
        <v>-46500</v>
      </c>
    </row>
    <row r="39" spans="1:11" ht="37.200000000000003" customHeight="1">
      <c r="A39" s="121"/>
      <c r="B39" s="231" t="s">
        <v>94</v>
      </c>
      <c r="C39" s="231"/>
      <c r="D39" s="231"/>
      <c r="E39" s="231"/>
      <c r="F39" s="231"/>
    </row>
    <row r="40" spans="1:11">
      <c r="B40" s="225" t="s">
        <v>40</v>
      </c>
      <c r="C40" s="225"/>
      <c r="D40" s="225"/>
      <c r="E40" s="225"/>
      <c r="F40" s="225"/>
    </row>
    <row r="41" spans="1:11">
      <c r="B41" s="12" t="s">
        <v>16</v>
      </c>
    </row>
    <row r="42" spans="1:11">
      <c r="B42" s="9" t="s">
        <v>1</v>
      </c>
      <c r="C42" s="215" t="s">
        <v>2</v>
      </c>
      <c r="D42" s="234"/>
      <c r="E42" s="234"/>
      <c r="F42" s="216"/>
    </row>
    <row r="43" spans="1:11">
      <c r="B43" s="101">
        <v>1192</v>
      </c>
      <c r="C43" s="219" t="s">
        <v>45</v>
      </c>
      <c r="D43" s="238"/>
      <c r="E43" s="238"/>
      <c r="F43" s="220"/>
    </row>
    <row r="44" spans="1:11">
      <c r="B44" s="102"/>
    </row>
    <row r="45" spans="1:11">
      <c r="B45" s="103" t="s">
        <v>3</v>
      </c>
    </row>
    <row r="46" spans="1:11">
      <c r="B46" s="102"/>
    </row>
    <row r="47" spans="1:11" ht="64.2" customHeight="1">
      <c r="B47" s="1" t="s">
        <v>4</v>
      </c>
      <c r="C47" s="101">
        <v>1192</v>
      </c>
      <c r="D47" s="235" t="s">
        <v>43</v>
      </c>
      <c r="E47" s="236"/>
      <c r="F47" s="237"/>
      <c r="H47" s="239"/>
      <c r="I47" s="240"/>
      <c r="J47" s="240"/>
      <c r="K47" s="240"/>
    </row>
    <row r="48" spans="1:11" ht="26.4">
      <c r="B48" s="1" t="s">
        <v>6</v>
      </c>
      <c r="C48" s="101">
        <v>11017</v>
      </c>
      <c r="D48" s="10" t="s">
        <v>12</v>
      </c>
      <c r="E48" s="10" t="s">
        <v>13</v>
      </c>
      <c r="F48" s="10" t="s">
        <v>14</v>
      </c>
    </row>
    <row r="49" spans="2:6">
      <c r="B49" s="2" t="s">
        <v>7</v>
      </c>
      <c r="C49" s="101" t="s">
        <v>48</v>
      </c>
      <c r="D49" s="7"/>
      <c r="E49" s="7"/>
      <c r="F49" s="7"/>
    </row>
    <row r="50" spans="2:6">
      <c r="B50" s="2" t="s">
        <v>11</v>
      </c>
      <c r="C50" s="101" t="s">
        <v>48</v>
      </c>
      <c r="D50" s="7"/>
      <c r="E50" s="7"/>
      <c r="F50" s="7"/>
    </row>
    <row r="51" spans="2:6">
      <c r="B51" s="2" t="s">
        <v>8</v>
      </c>
      <c r="C51" s="101" t="s">
        <v>17</v>
      </c>
      <c r="D51" s="7"/>
      <c r="E51" s="7"/>
      <c r="F51" s="7"/>
    </row>
    <row r="52" spans="2:6" ht="30">
      <c r="B52" s="19" t="s">
        <v>15</v>
      </c>
      <c r="C52" s="101" t="s">
        <v>52</v>
      </c>
      <c r="D52" s="7"/>
      <c r="E52" s="7"/>
      <c r="F52" s="7"/>
    </row>
    <row r="53" spans="2:6">
      <c r="B53" s="3"/>
      <c r="C53" s="4" t="s">
        <v>0</v>
      </c>
      <c r="D53" s="8"/>
      <c r="E53" s="8"/>
      <c r="F53" s="8"/>
    </row>
    <row r="54" spans="2:6">
      <c r="B54" s="5" t="s">
        <v>9</v>
      </c>
      <c r="C54" s="6"/>
      <c r="D54" s="122"/>
      <c r="E54" s="123">
        <v>-20165.099999999999</v>
      </c>
      <c r="F54" s="43">
        <v>-261818.1</v>
      </c>
    </row>
    <row r="55" spans="2:6">
      <c r="B55" s="30"/>
      <c r="C55" s="30"/>
      <c r="D55" s="124"/>
      <c r="E55" s="125"/>
      <c r="F55" s="106"/>
    </row>
    <row r="57" spans="2:6" ht="15.6" customHeight="1"/>
    <row r="60" spans="2:6" ht="15" customHeight="1"/>
    <row r="61" spans="2:6" ht="15" customHeight="1"/>
    <row r="65" ht="15" customHeight="1"/>
  </sheetData>
  <mergeCells count="14">
    <mergeCell ref="B40:F40"/>
    <mergeCell ref="D47:F47"/>
    <mergeCell ref="C42:F42"/>
    <mergeCell ref="C43:F43"/>
    <mergeCell ref="H47:K47"/>
    <mergeCell ref="B39:F39"/>
    <mergeCell ref="B4:F4"/>
    <mergeCell ref="B5:F5"/>
    <mergeCell ref="C7:F7"/>
    <mergeCell ref="C8:D8"/>
    <mergeCell ref="E8:F8"/>
    <mergeCell ref="B28:C28"/>
    <mergeCell ref="B37:C37"/>
    <mergeCell ref="B18:C18"/>
  </mergeCells>
  <pageMargins left="0.7" right="0.7" top="0.32" bottom="0.3" header="0.23" footer="0.16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havelvac1</vt:lpstr>
      <vt:lpstr>havelvac2</vt:lpstr>
      <vt:lpstr>havelvac3</vt:lpstr>
      <vt:lpstr>havelvac4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user</cp:lastModifiedBy>
  <cp:lastPrinted>2019-04-19T06:28:19Z</cp:lastPrinted>
  <dcterms:created xsi:type="dcterms:W3CDTF">2017-12-06T07:28:20Z</dcterms:created>
  <dcterms:modified xsi:type="dcterms:W3CDTF">2019-12-11T07:46:42Z</dcterms:modified>
</cp:coreProperties>
</file>