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Տարածքային - դրամաշնորհ - 4693\"/>
    </mc:Choice>
  </mc:AlternateContent>
  <bookViews>
    <workbookView xWindow="0" yWindow="0" windowWidth="28800" windowHeight="11430" activeTab="4"/>
  </bookViews>
  <sheets>
    <sheet name="Հավելված_1" sheetId="1" r:id="rId1"/>
    <sheet name="Հավելված_2" sheetId="2" r:id="rId2"/>
    <sheet name="Հավելված_3" sheetId="3" r:id="rId3"/>
    <sheet name="Հավելված_4" sheetId="4" r:id="rId4"/>
    <sheet name="Հավելված_5" sheetId="13" r:id="rId5"/>
  </sheets>
  <definedNames>
    <definedName name="AgencyCode">#REF!</definedName>
    <definedName name="AgencyName">#REF!</definedName>
    <definedName name="åû">#REF!</definedName>
    <definedName name="Functional1">#REF!</definedName>
    <definedName name="mas">#REF!</definedName>
    <definedName name="mass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3">Հավելված_4!$A$1:$G$13</definedName>
    <definedName name="_xlnm.Print_Area" localSheetId="4">Հավելված_5!$A$1:$G$234</definedName>
    <definedName name="x">#REF!</definedName>
  </definedNames>
  <calcPr calcId="162913"/>
</workbook>
</file>

<file path=xl/calcChain.xml><?xml version="1.0" encoding="utf-8"?>
<calcChain xmlns="http://schemas.openxmlformats.org/spreadsheetml/2006/main">
  <c r="G100" i="3" l="1"/>
  <c r="F100" i="3"/>
  <c r="E100" i="3"/>
  <c r="D100" i="3"/>
  <c r="G99" i="3"/>
  <c r="F99" i="3"/>
  <c r="E99" i="3"/>
  <c r="D99" i="3"/>
  <c r="G98" i="3"/>
  <c r="F98" i="3"/>
  <c r="E98" i="3"/>
  <c r="D98" i="3"/>
  <c r="G97" i="3"/>
  <c r="F97" i="3"/>
  <c r="E97" i="3"/>
  <c r="D97" i="3"/>
  <c r="G95" i="3"/>
  <c r="F95" i="3"/>
  <c r="E95" i="3"/>
  <c r="D95" i="3"/>
  <c r="G93" i="3"/>
  <c r="F93" i="3"/>
  <c r="E93" i="3"/>
  <c r="D93" i="3"/>
  <c r="G92" i="3"/>
  <c r="F92" i="3"/>
  <c r="E92" i="3"/>
  <c r="D92" i="3"/>
  <c r="G91" i="3"/>
  <c r="F91" i="3"/>
  <c r="E91" i="3"/>
  <c r="D91" i="3"/>
  <c r="G90" i="3"/>
  <c r="F90" i="3"/>
  <c r="E90" i="3"/>
  <c r="D90" i="3"/>
  <c r="G88" i="3"/>
  <c r="F88" i="3"/>
  <c r="E88" i="3"/>
  <c r="D88" i="3"/>
  <c r="G86" i="3"/>
  <c r="F86" i="3"/>
  <c r="E86" i="3"/>
  <c r="D86" i="3"/>
  <c r="G85" i="3"/>
  <c r="F85" i="3"/>
  <c r="E85" i="3"/>
  <c r="D85" i="3"/>
  <c r="G84" i="3"/>
  <c r="F84" i="3"/>
  <c r="E84" i="3"/>
  <c r="D84" i="3"/>
  <c r="G83" i="3"/>
  <c r="F83" i="3"/>
  <c r="E83" i="3"/>
  <c r="D83" i="3"/>
  <c r="G81" i="3"/>
  <c r="F81" i="3"/>
  <c r="E81" i="3"/>
  <c r="D81" i="3"/>
  <c r="G79" i="3"/>
  <c r="F79" i="3"/>
  <c r="E79" i="3"/>
  <c r="D79" i="3"/>
  <c r="G78" i="3"/>
  <c r="F78" i="3"/>
  <c r="E78" i="3"/>
  <c r="D78" i="3"/>
  <c r="G77" i="3"/>
  <c r="F77" i="3"/>
  <c r="E77" i="3"/>
  <c r="D77" i="3"/>
  <c r="G76" i="3"/>
  <c r="F76" i="3"/>
  <c r="E76" i="3"/>
  <c r="D76" i="3"/>
  <c r="G74" i="3"/>
  <c r="F74" i="3"/>
  <c r="E74" i="3"/>
  <c r="D74" i="3"/>
  <c r="G72" i="3"/>
  <c r="F72" i="3"/>
  <c r="E72" i="3"/>
  <c r="D72" i="3"/>
  <c r="G71" i="3"/>
  <c r="F71" i="3"/>
  <c r="E71" i="3"/>
  <c r="D71" i="3"/>
  <c r="G70" i="3"/>
  <c r="F70" i="3"/>
  <c r="E70" i="3"/>
  <c r="D70" i="3"/>
  <c r="G69" i="3"/>
  <c r="F69" i="3"/>
  <c r="E69" i="3"/>
  <c r="D69" i="3"/>
  <c r="G67" i="3"/>
  <c r="F67" i="3"/>
  <c r="E67" i="3"/>
  <c r="D67" i="3"/>
  <c r="G65" i="3"/>
  <c r="F65" i="3"/>
  <c r="E65" i="3"/>
  <c r="D65" i="3"/>
  <c r="G64" i="3"/>
  <c r="F64" i="3"/>
  <c r="E64" i="3"/>
  <c r="D64" i="3"/>
  <c r="G63" i="3"/>
  <c r="F63" i="3"/>
  <c r="E63" i="3"/>
  <c r="D63" i="3"/>
  <c r="G62" i="3"/>
  <c r="F62" i="3"/>
  <c r="E62" i="3"/>
  <c r="D62" i="3"/>
  <c r="G60" i="3"/>
  <c r="F60" i="3"/>
  <c r="E60" i="3"/>
  <c r="D60" i="3"/>
  <c r="G58" i="3"/>
  <c r="F58" i="3"/>
  <c r="E58" i="3"/>
  <c r="D58" i="3"/>
  <c r="G57" i="3"/>
  <c r="F57" i="3"/>
  <c r="E57" i="3"/>
  <c r="D57" i="3"/>
  <c r="G56" i="3"/>
  <c r="F56" i="3"/>
  <c r="E56" i="3"/>
  <c r="D56" i="3"/>
  <c r="G55" i="3"/>
  <c r="F55" i="3"/>
  <c r="E55" i="3"/>
  <c r="D55" i="3"/>
  <c r="G53" i="3"/>
  <c r="F53" i="3"/>
  <c r="E53" i="3"/>
  <c r="D53" i="3"/>
  <c r="G51" i="3"/>
  <c r="F51" i="3"/>
  <c r="E51" i="3"/>
  <c r="D51" i="3"/>
  <c r="G50" i="3"/>
  <c r="F50" i="3"/>
  <c r="E50" i="3"/>
  <c r="D50" i="3"/>
  <c r="G49" i="3"/>
  <c r="F49" i="3"/>
  <c r="E49" i="3"/>
  <c r="D49" i="3"/>
  <c r="G48" i="3"/>
  <c r="F48" i="3"/>
  <c r="E48" i="3"/>
  <c r="D48" i="3"/>
  <c r="G46" i="3"/>
  <c r="F46" i="3"/>
  <c r="E46" i="3"/>
  <c r="D46" i="3"/>
  <c r="G44" i="3"/>
  <c r="F44" i="3"/>
  <c r="E44" i="3"/>
  <c r="D44" i="3"/>
  <c r="G43" i="3"/>
  <c r="F43" i="3"/>
  <c r="E43" i="3"/>
  <c r="D43" i="3"/>
  <c r="G42" i="3"/>
  <c r="F42" i="3"/>
  <c r="E42" i="3"/>
  <c r="D42" i="3"/>
  <c r="G41" i="3"/>
  <c r="F41" i="3"/>
  <c r="E41" i="3"/>
  <c r="D41" i="3"/>
  <c r="G39" i="3"/>
  <c r="F39" i="3"/>
  <c r="E39" i="3"/>
  <c r="D39" i="3"/>
  <c r="G37" i="3"/>
  <c r="F37" i="3"/>
  <c r="E37" i="3"/>
  <c r="D37" i="3"/>
  <c r="G36" i="3"/>
  <c r="F36" i="3"/>
  <c r="E36" i="3"/>
  <c r="D36" i="3"/>
  <c r="G35" i="3"/>
  <c r="F35" i="3"/>
  <c r="E35" i="3"/>
  <c r="D35" i="3"/>
  <c r="G34" i="3"/>
  <c r="F34" i="3"/>
  <c r="E34" i="3"/>
  <c r="D34" i="3"/>
  <c r="G32" i="3"/>
  <c r="F32" i="3"/>
  <c r="E32" i="3"/>
  <c r="D32" i="3"/>
  <c r="G30" i="3"/>
  <c r="F30" i="3"/>
  <c r="E30" i="3"/>
  <c r="D30" i="3"/>
  <c r="G29" i="3"/>
  <c r="F29" i="3"/>
  <c r="E29" i="3"/>
  <c r="D29" i="3"/>
  <c r="G28" i="3"/>
  <c r="F28" i="3"/>
  <c r="E28" i="3"/>
  <c r="D28" i="3"/>
  <c r="G27" i="3"/>
  <c r="F27" i="3"/>
  <c r="E27" i="3"/>
  <c r="D27" i="3"/>
  <c r="G25" i="3"/>
  <c r="F25" i="3"/>
  <c r="E25" i="3"/>
  <c r="D25" i="3"/>
  <c r="E23" i="3"/>
  <c r="E22" i="3" s="1"/>
  <c r="E21" i="3" s="1"/>
  <c r="E20" i="3" s="1"/>
  <c r="E18" i="3" s="1"/>
  <c r="E16" i="3" s="1"/>
  <c r="F23" i="3"/>
  <c r="F22" i="3" s="1"/>
  <c r="F21" i="3" s="1"/>
  <c r="F20" i="3" s="1"/>
  <c r="F18" i="3" s="1"/>
  <c r="F16" i="3" s="1"/>
  <c r="G23" i="3"/>
  <c r="G22" i="3" s="1"/>
  <c r="G21" i="3" s="1"/>
  <c r="G20" i="3" s="1"/>
  <c r="G18" i="3" s="1"/>
  <c r="G16" i="3" s="1"/>
  <c r="D23" i="3"/>
  <c r="D22" i="3" s="1"/>
  <c r="D21" i="3" s="1"/>
  <c r="D20" i="3" s="1"/>
  <c r="D18" i="3" s="1"/>
  <c r="C532" i="2"/>
  <c r="D532" i="2"/>
  <c r="E532" i="2"/>
  <c r="F532" i="2"/>
  <c r="C517" i="2"/>
  <c r="D517" i="2"/>
  <c r="E517" i="2"/>
  <c r="F517" i="2"/>
  <c r="C501" i="2"/>
  <c r="D501" i="2"/>
  <c r="E501" i="2"/>
  <c r="F501" i="2"/>
  <c r="C454" i="2"/>
  <c r="D454" i="2"/>
  <c r="E454" i="2"/>
  <c r="F454" i="2"/>
  <c r="F404" i="2"/>
  <c r="C404" i="2"/>
  <c r="D404" i="2"/>
  <c r="E404" i="2"/>
  <c r="C345" i="2"/>
  <c r="D345" i="2"/>
  <c r="E345" i="2"/>
  <c r="F345" i="2"/>
  <c r="C291" i="2"/>
  <c r="D291" i="2"/>
  <c r="E291" i="2"/>
  <c r="F291" i="2"/>
  <c r="C187" i="2"/>
  <c r="D187" i="2"/>
  <c r="E187" i="2"/>
  <c r="F187" i="2"/>
  <c r="D11" i="2"/>
  <c r="E11" i="2"/>
  <c r="F11" i="2"/>
  <c r="C11" i="2"/>
  <c r="C90" i="2"/>
  <c r="D90" i="2"/>
  <c r="E90" i="2"/>
  <c r="F90" i="2"/>
  <c r="D16" i="3" l="1"/>
  <c r="D14" i="3" s="1"/>
  <c r="D12" i="3" s="1"/>
  <c r="D10" i="3" s="1"/>
  <c r="F14" i="3"/>
  <c r="F12" i="3" s="1"/>
  <c r="F10" i="3" s="1"/>
  <c r="G14" i="3"/>
  <c r="G12" i="3" s="1"/>
  <c r="G10" i="3" s="1"/>
  <c r="E14" i="3"/>
  <c r="E12" i="3" s="1"/>
  <c r="E10" i="3" s="1"/>
  <c r="E14" i="1"/>
  <c r="D14" i="1"/>
  <c r="C13" i="1"/>
  <c r="D13" i="1"/>
  <c r="E13" i="1"/>
  <c r="F13" i="1"/>
  <c r="D12" i="1"/>
  <c r="C20" i="2"/>
  <c r="C11" i="1" s="1"/>
  <c r="D20" i="2"/>
  <c r="D11" i="1" s="1"/>
  <c r="E20" i="2"/>
  <c r="E11" i="1" s="1"/>
  <c r="E12" i="1"/>
  <c r="F12" i="1"/>
  <c r="F14" i="1"/>
  <c r="D15" i="1"/>
  <c r="E15" i="1"/>
  <c r="F15" i="1"/>
  <c r="D16" i="1"/>
  <c r="E16" i="1"/>
  <c r="F16" i="1"/>
  <c r="D17" i="1"/>
  <c r="E17" i="1"/>
  <c r="F17" i="1"/>
  <c r="D18" i="1"/>
  <c r="E18" i="1"/>
  <c r="F18" i="1"/>
  <c r="D19" i="1"/>
  <c r="E19" i="1"/>
  <c r="F19" i="1"/>
  <c r="D20" i="1"/>
  <c r="E20" i="1"/>
  <c r="F20" i="1"/>
  <c r="C20" i="1"/>
  <c r="C19" i="1"/>
  <c r="C18" i="1"/>
  <c r="C17" i="1"/>
  <c r="C16" i="1"/>
  <c r="C15" i="1"/>
  <c r="C14" i="1"/>
  <c r="C12" i="1"/>
  <c r="D10" i="1"/>
  <c r="E10" i="1"/>
  <c r="F10" i="1"/>
  <c r="C10" i="1"/>
  <c r="F20" i="2" l="1"/>
  <c r="F11" i="1" s="1"/>
  <c r="F9" i="1" l="1"/>
  <c r="D9" i="1"/>
  <c r="E9" i="1"/>
  <c r="C9" i="1" l="1"/>
</calcChain>
</file>

<file path=xl/sharedStrings.xml><?xml version="1.0" encoding="utf-8"?>
<sst xmlns="http://schemas.openxmlformats.org/spreadsheetml/2006/main" count="1072" uniqueCount="601">
  <si>
    <t>Հ/հ</t>
  </si>
  <si>
    <t>Ընդամենը</t>
  </si>
  <si>
    <t>Արագածոտն</t>
  </si>
  <si>
    <t>Երևան</t>
  </si>
  <si>
    <t>Արարատ</t>
  </si>
  <si>
    <t>Արմավիր</t>
  </si>
  <si>
    <t>Գեղարքունիք</t>
  </si>
  <si>
    <t>Համայնքի անվանումը</t>
  </si>
  <si>
    <t>ք.Հրազդան</t>
  </si>
  <si>
    <t>ք.Ծաղկաձոր</t>
  </si>
  <si>
    <t>Ջրառատ</t>
  </si>
  <si>
    <t>Լեռնանիստ</t>
  </si>
  <si>
    <t>Մեղրաձոր</t>
  </si>
  <si>
    <t>Քաղսի</t>
  </si>
  <si>
    <t>Սոլակ</t>
  </si>
  <si>
    <t>Չարենցավան</t>
  </si>
  <si>
    <t>Աբովյան</t>
  </si>
  <si>
    <t>Ակունք</t>
  </si>
  <si>
    <t>Առինջ</t>
  </si>
  <si>
    <t>Արամուս</t>
  </si>
  <si>
    <t>Արզնի</t>
  </si>
  <si>
    <t>Բալահովիտ</t>
  </si>
  <si>
    <t>Բյուրեղավան</t>
  </si>
  <si>
    <t>Գառնի</t>
  </si>
  <si>
    <t>Գեղարդ</t>
  </si>
  <si>
    <t>Գեղաշեն</t>
  </si>
  <si>
    <t>Գեղադիր</t>
  </si>
  <si>
    <t>Գողթ</t>
  </si>
  <si>
    <t>Կամարիս</t>
  </si>
  <si>
    <t>Կաթնաղբյուր</t>
  </si>
  <si>
    <t>Հացավան</t>
  </si>
  <si>
    <t>Մայակովսկի</t>
  </si>
  <si>
    <t>Ողջաբերդ</t>
  </si>
  <si>
    <t>Պտղնի</t>
  </si>
  <si>
    <t>Ջրվեժ</t>
  </si>
  <si>
    <t>Գետարգել</t>
  </si>
  <si>
    <t>Վերին Պտղնի</t>
  </si>
  <si>
    <t>Եղվարդ</t>
  </si>
  <si>
    <t>Արգել</t>
  </si>
  <si>
    <t>Գետամեջ</t>
  </si>
  <si>
    <t>Թեղենիք</t>
  </si>
  <si>
    <t>Մրգաշեն</t>
  </si>
  <si>
    <t>Նոր Արտամետ</t>
  </si>
  <si>
    <t>Նոր Գեղի</t>
  </si>
  <si>
    <t>Նոր Երզնկա</t>
  </si>
  <si>
    <t>Նոր Հաճըն</t>
  </si>
  <si>
    <t>Պռոշյան</t>
  </si>
  <si>
    <t>Քանաքեռավան</t>
  </si>
  <si>
    <t>Քասախ</t>
  </si>
  <si>
    <t>Քարաշամբ</t>
  </si>
  <si>
    <t>Աշտարակ</t>
  </si>
  <si>
    <t>Աղձք</t>
  </si>
  <si>
    <t>Անտառուտ</t>
  </si>
  <si>
    <t>Ավան</t>
  </si>
  <si>
    <t>Ագարակ</t>
  </si>
  <si>
    <t>Արտաշավան</t>
  </si>
  <si>
    <t>Արուճ</t>
  </si>
  <si>
    <t>Բազմաղբյուր</t>
  </si>
  <si>
    <t>Բյուրական</t>
  </si>
  <si>
    <t>Լեռնարոտ</t>
  </si>
  <si>
    <t>Կարբի</t>
  </si>
  <si>
    <t>Ղազարավան</t>
  </si>
  <si>
    <t>Նոր Ամանոս</t>
  </si>
  <si>
    <t>Նոր Եդեսիա</t>
  </si>
  <si>
    <t>Շամիրամ</t>
  </si>
  <si>
    <t>Ոսկեվազ</t>
  </si>
  <si>
    <t>Ոսկեհատ</t>
  </si>
  <si>
    <t>Սասունիկ</t>
  </si>
  <si>
    <t>Տեղեր</t>
  </si>
  <si>
    <t>Ուշի</t>
  </si>
  <si>
    <t>Ուջան</t>
  </si>
  <si>
    <t>Փարպի</t>
  </si>
  <si>
    <t>Օշական</t>
  </si>
  <si>
    <t>Օրգով</t>
  </si>
  <si>
    <t>Օհանավան</t>
  </si>
  <si>
    <t>Ապարան</t>
  </si>
  <si>
    <t>Ալագյազ</t>
  </si>
  <si>
    <t>Ծաղկահովիտ</t>
  </si>
  <si>
    <t>Մելիքգյուղ</t>
  </si>
  <si>
    <t>Արագածավան</t>
  </si>
  <si>
    <t>Արեգ (Թաթուլ)</t>
  </si>
  <si>
    <t>Մեծաձոր (Ավթոնա)</t>
  </si>
  <si>
    <t>Օթևան (Բայսզ)</t>
  </si>
  <si>
    <t>Արևուտ (Բառոժ)</t>
  </si>
  <si>
    <t>Գառնահովիտ</t>
  </si>
  <si>
    <t>Կանչ (Գյալթո)</t>
  </si>
  <si>
    <t>Դավթաշեն</t>
  </si>
  <si>
    <t>Դիան</t>
  </si>
  <si>
    <t>Եղնիկ</t>
  </si>
  <si>
    <t>Զարինջա</t>
  </si>
  <si>
    <t>Զովասար</t>
  </si>
  <si>
    <t>Թալին</t>
  </si>
  <si>
    <t>Թլիկ</t>
  </si>
  <si>
    <t>Իրինդ</t>
  </si>
  <si>
    <t>Կարմրաշեն</t>
  </si>
  <si>
    <t>Հակո</t>
  </si>
  <si>
    <t>Հացաշեն</t>
  </si>
  <si>
    <t>Ն.Արթիկ</t>
  </si>
  <si>
    <t>Ն.Բազմաբերդ</t>
  </si>
  <si>
    <t>Ն.Սասնաշեն</t>
  </si>
  <si>
    <t>Շղարշիկ</t>
  </si>
  <si>
    <t>Ոսկեթաս</t>
  </si>
  <si>
    <t>Պարտիզակ</t>
  </si>
  <si>
    <t>Սորիկ</t>
  </si>
  <si>
    <t>Սուսեր</t>
  </si>
  <si>
    <t>Ագարակավան</t>
  </si>
  <si>
    <t>Վ. Բազմաբերդ</t>
  </si>
  <si>
    <t>Վ. Սասնաշեն</t>
  </si>
  <si>
    <t>Ցամաքասար</t>
  </si>
  <si>
    <t>Ք. Վարդենիս</t>
  </si>
  <si>
    <t>Գեղամասար</t>
  </si>
  <si>
    <t>Կարճաղբյուր</t>
  </si>
  <si>
    <t>Ախպրաձոր</t>
  </si>
  <si>
    <t>Նորակերտ</t>
  </si>
  <si>
    <t>Վանևան</t>
  </si>
  <si>
    <t>Խաչաղբյուր</t>
  </si>
  <si>
    <t>Լուսակունք</t>
  </si>
  <si>
    <t>Գեղաքար</t>
  </si>
  <si>
    <t>Ծովակ</t>
  </si>
  <si>
    <t>Ք. Գավառ</t>
  </si>
  <si>
    <t>Լճափ</t>
  </si>
  <si>
    <t>Ծաղկաշեն</t>
  </si>
  <si>
    <t>Հայրավանք</t>
  </si>
  <si>
    <t>Կարմիրգյուղ</t>
  </si>
  <si>
    <t>Գանձակ</t>
  </si>
  <si>
    <t>Սարուխան</t>
  </si>
  <si>
    <t>Լանջաղբյուր</t>
  </si>
  <si>
    <t>Ծովազարդ</t>
  </si>
  <si>
    <t>Նորատուս</t>
  </si>
  <si>
    <t>Ք. Ճամբարակ</t>
  </si>
  <si>
    <t>Շողակաթ</t>
  </si>
  <si>
    <t>Ք. Մարտունի</t>
  </si>
  <si>
    <t>Մադինա</t>
  </si>
  <si>
    <t>Արծվանիստ</t>
  </si>
  <si>
    <t>Զոլաքար</t>
  </si>
  <si>
    <t>Վ. Գետաշեն</t>
  </si>
  <si>
    <t>Աստղաձոր</t>
  </si>
  <si>
    <t>Վարդաձոր</t>
  </si>
  <si>
    <t>Ն.Գետաշեն</t>
  </si>
  <si>
    <t>Գեղհովիտ</t>
  </si>
  <si>
    <t>Վարդենիկ</t>
  </si>
  <si>
    <t>Ծովինար</t>
  </si>
  <si>
    <t>Երանոս</t>
  </si>
  <si>
    <t>Ձորագյուղ</t>
  </si>
  <si>
    <t>Լիճք</t>
  </si>
  <si>
    <t>Ք.  Սևան</t>
  </si>
  <si>
    <t>Նորաշեն</t>
  </si>
  <si>
    <t>Գեղամավան</t>
  </si>
  <si>
    <t>Դդմաշեն</t>
  </si>
  <si>
    <t>Սեմյոնովկա</t>
  </si>
  <si>
    <t>Ծաղկունք</t>
  </si>
  <si>
    <t>Ծովագյուղ</t>
  </si>
  <si>
    <t>Լճաշեն</t>
  </si>
  <si>
    <t>Զովաբեր</t>
  </si>
  <si>
    <t>ք.Վաղարշապատ</t>
  </si>
  <si>
    <t>Ակնալիճ</t>
  </si>
  <si>
    <t>Ակնաշեն</t>
  </si>
  <si>
    <t>Աղավնատուն</t>
  </si>
  <si>
    <t>Ամբերդ</t>
  </si>
  <si>
    <t>Այգեկ</t>
  </si>
  <si>
    <t>Այգեշատ (էջմ.)</t>
  </si>
  <si>
    <t>Ապագա</t>
  </si>
  <si>
    <t>Առատաշեն</t>
  </si>
  <si>
    <t>Արագած</t>
  </si>
  <si>
    <t>Արաքս (էջմ.)</t>
  </si>
  <si>
    <t>Արշալույս</t>
  </si>
  <si>
    <t>Արտիմետ</t>
  </si>
  <si>
    <t>Արևաշատ</t>
  </si>
  <si>
    <t>Բաղրամյան(էջմ.)</t>
  </si>
  <si>
    <t>Գայ</t>
  </si>
  <si>
    <t>Գրիբոյեդով</t>
  </si>
  <si>
    <t>Դաշտ</t>
  </si>
  <si>
    <t>Դողս</t>
  </si>
  <si>
    <t>Լեռնամերձ</t>
  </si>
  <si>
    <t>Լուսագյուղ</t>
  </si>
  <si>
    <t>Խորոնք</t>
  </si>
  <si>
    <t>Ծաղկալանջ</t>
  </si>
  <si>
    <t>Ծիածան</t>
  </si>
  <si>
    <t>Հայթաղ</t>
  </si>
  <si>
    <t>Հայկաշեն</t>
  </si>
  <si>
    <t>Հովտամեջ</t>
  </si>
  <si>
    <t>Մեծամոր</t>
  </si>
  <si>
    <t>Մերձավան</t>
  </si>
  <si>
    <t>Մրգաստան</t>
  </si>
  <si>
    <t>Մուսալեռ</t>
  </si>
  <si>
    <t>Շահումյան</t>
  </si>
  <si>
    <t>Շահումյանի թ/ֆ</t>
  </si>
  <si>
    <t>Պտղունք</t>
  </si>
  <si>
    <t>Ջրարբի</t>
  </si>
  <si>
    <t>Գեղակերտ</t>
  </si>
  <si>
    <t>Տարոնիկ</t>
  </si>
  <si>
    <t>Փարաքար-Թաիրով</t>
  </si>
  <si>
    <t>Ֆերիկ</t>
  </si>
  <si>
    <t>ք.Արմավիր</t>
  </si>
  <si>
    <t>ք.Մեծամոր</t>
  </si>
  <si>
    <t>Ամասիա</t>
  </si>
  <si>
    <t>Այգեշատ (Արմ.)</t>
  </si>
  <si>
    <t>Արազափ</t>
  </si>
  <si>
    <t>Արգավանդ</t>
  </si>
  <si>
    <t>Արտաշար</t>
  </si>
  <si>
    <t>Արևիկ</t>
  </si>
  <si>
    <t>Բամբակաշատ</t>
  </si>
  <si>
    <t>Բերքաշատ</t>
  </si>
  <si>
    <t>Գետաշեն</t>
  </si>
  <si>
    <t>Եղեգնուտ</t>
  </si>
  <si>
    <t>Երասխահուն</t>
  </si>
  <si>
    <t>Վարդանաշեն</t>
  </si>
  <si>
    <t>Զարթոնք</t>
  </si>
  <si>
    <t>Լենուղի</t>
  </si>
  <si>
    <t>Լուկաշին</t>
  </si>
  <si>
    <t>Խանջյան</t>
  </si>
  <si>
    <t>Հայկավան</t>
  </si>
  <si>
    <t>Հացիկ</t>
  </si>
  <si>
    <t>Սարդարապատ</t>
  </si>
  <si>
    <t xml:space="preserve">Այգեվան </t>
  </si>
  <si>
    <t>Մայիսյան</t>
  </si>
  <si>
    <t>Մարգարա</t>
  </si>
  <si>
    <t>Մրգաշատ</t>
  </si>
  <si>
    <t>Նալբանդյան</t>
  </si>
  <si>
    <t>Նոր Արմավիր</t>
  </si>
  <si>
    <t>Նոր Արտագերս</t>
  </si>
  <si>
    <t>Նոր Կեսարիա</t>
  </si>
  <si>
    <t>Նորապատ</t>
  </si>
  <si>
    <t>Նորավան</t>
  </si>
  <si>
    <t>Շենավան</t>
  </si>
  <si>
    <t>Ջանֆիդա</t>
  </si>
  <si>
    <t>Ջրաշեն</t>
  </si>
  <si>
    <t>Ալաշկերտ (Սովետական)</t>
  </si>
  <si>
    <t>Տանձուտ</t>
  </si>
  <si>
    <t>Փշատավան</t>
  </si>
  <si>
    <t>Մյասնիկյան</t>
  </si>
  <si>
    <t>Բաղրամյան (Բաղր.)</t>
  </si>
  <si>
    <t>Դալարիկ</t>
  </si>
  <si>
    <t>Շենիկ</t>
  </si>
  <si>
    <t>Երվանդաշատ</t>
  </si>
  <si>
    <t>Լեռնագոգ</t>
  </si>
  <si>
    <t>Քարակերտ</t>
  </si>
  <si>
    <t>Արգինա</t>
  </si>
  <si>
    <t>Վանանդ</t>
  </si>
  <si>
    <t>Կողբավան</t>
  </si>
  <si>
    <t>Բագարան</t>
  </si>
  <si>
    <t>Տալվորիկ</t>
  </si>
  <si>
    <t>Արտամետ</t>
  </si>
  <si>
    <t>Հուշակերտ</t>
  </si>
  <si>
    <t>Արևադաշտ</t>
  </si>
  <si>
    <t>Դիլիջան</t>
  </si>
  <si>
    <t>Բերդ</t>
  </si>
  <si>
    <t>Նոյեմբերյան</t>
  </si>
  <si>
    <t>Այրում</t>
  </si>
  <si>
    <t>Կողբ</t>
  </si>
  <si>
    <t>Իջևան</t>
  </si>
  <si>
    <t>Ազատամուտ</t>
  </si>
  <si>
    <t>Ակնաղբյուր</t>
  </si>
  <si>
    <t>Աճարկուտ</t>
  </si>
  <si>
    <t>Այգեհովիտ</t>
  </si>
  <si>
    <t>Աչաջուր</t>
  </si>
  <si>
    <t>Բերքաբեր</t>
  </si>
  <si>
    <t>Գանձաքար</t>
  </si>
  <si>
    <t>Գետահովիտ</t>
  </si>
  <si>
    <t>Դիտավան</t>
  </si>
  <si>
    <t>Ենոքավան</t>
  </si>
  <si>
    <t>Լուսահովիտ</t>
  </si>
  <si>
    <t>Լուսաձոր</t>
  </si>
  <si>
    <t>Խաշթառակ</t>
  </si>
  <si>
    <t>Ն.Ծաղկավան</t>
  </si>
  <si>
    <t>Կիրանց</t>
  </si>
  <si>
    <t>Սարիգյուղ</t>
  </si>
  <si>
    <t>Սևքար</t>
  </si>
  <si>
    <t>Վազաշեն</t>
  </si>
  <si>
    <t>Ազատան</t>
  </si>
  <si>
    <t>Ախուրիկ</t>
  </si>
  <si>
    <t>Ախուրյան</t>
  </si>
  <si>
    <t>Առափի</t>
  </si>
  <si>
    <t>Բայանդուր</t>
  </si>
  <si>
    <t>Բենիամին</t>
  </si>
  <si>
    <t>Գյումրի ք.</t>
  </si>
  <si>
    <t>Երազգավորս</t>
  </si>
  <si>
    <t>Ղարիբջանյան</t>
  </si>
  <si>
    <t>Ոսկեհասկ</t>
  </si>
  <si>
    <t>Անուշավան</t>
  </si>
  <si>
    <t>Արևշատ</t>
  </si>
  <si>
    <t>Արթիկ ք.</t>
  </si>
  <si>
    <t>Գեղանիստ</t>
  </si>
  <si>
    <t>Գետափ</t>
  </si>
  <si>
    <t>Լեռնակերտ</t>
  </si>
  <si>
    <t>Լուսակերտ</t>
  </si>
  <si>
    <t>Հայկասար</t>
  </si>
  <si>
    <t>Հայրենյաց</t>
  </si>
  <si>
    <t>Հառիճ</t>
  </si>
  <si>
    <t>Հոռոմ</t>
  </si>
  <si>
    <t>Հովտաշեն</t>
  </si>
  <si>
    <t>Մեծ Մանթաշ</t>
  </si>
  <si>
    <t>Մեղրաշեն</t>
  </si>
  <si>
    <t>Նահապետավան</t>
  </si>
  <si>
    <t>Նոր կյանք</t>
  </si>
  <si>
    <t>Պեմզաշեն</t>
  </si>
  <si>
    <t>Սարալանջ</t>
  </si>
  <si>
    <t>Սարատակ</t>
  </si>
  <si>
    <t>Սպանդարյան</t>
  </si>
  <si>
    <t>Վարդաքար</t>
  </si>
  <si>
    <t>Տուֆաշեն</t>
  </si>
  <si>
    <t>Փանիկ</t>
  </si>
  <si>
    <t>Փոքր Մանթաշ</t>
  </si>
  <si>
    <t xml:space="preserve">Անի </t>
  </si>
  <si>
    <t>Արփի</t>
  </si>
  <si>
    <t>Աշոցք</t>
  </si>
  <si>
    <t>Վանաձոր</t>
  </si>
  <si>
    <t>Գուգարք</t>
  </si>
  <si>
    <t>Լեռնապատ</t>
  </si>
  <si>
    <t>Բազում</t>
  </si>
  <si>
    <t>Մարգահովիտ</t>
  </si>
  <si>
    <t>Լերմոնտովո</t>
  </si>
  <si>
    <t>Ֆիոլետովո</t>
  </si>
  <si>
    <t>Դարպաս</t>
  </si>
  <si>
    <t>Դեբետ</t>
  </si>
  <si>
    <t>Փամբակ</t>
  </si>
  <si>
    <t>Անտառամուտ</t>
  </si>
  <si>
    <t>Վահագնի</t>
  </si>
  <si>
    <t>Ազնվաձոր</t>
  </si>
  <si>
    <t>Անտառաշեն</t>
  </si>
  <si>
    <t>Հալլավար</t>
  </si>
  <si>
    <t>Քարաբերդ</t>
  </si>
  <si>
    <t>Սպիտակ</t>
  </si>
  <si>
    <t>Հարթագյուղ</t>
  </si>
  <si>
    <t>Լեռնանցք</t>
  </si>
  <si>
    <t>Կաթնաջուր</t>
  </si>
  <si>
    <t>Ծաղկաբեր</t>
  </si>
  <si>
    <t>Մեծ Պարնի</t>
  </si>
  <si>
    <t>Շիրակամուտ</t>
  </si>
  <si>
    <t>Արևաշող</t>
  </si>
  <si>
    <t>Սարամեջ</t>
  </si>
  <si>
    <t>Սարահարթ</t>
  </si>
  <si>
    <t>Գեղասար</t>
  </si>
  <si>
    <t>Նոր Խաչակապ</t>
  </si>
  <si>
    <t>Քարաձոր</t>
  </si>
  <si>
    <t>Գոգարան</t>
  </si>
  <si>
    <t>Լեռնավան</t>
  </si>
  <si>
    <t>Խնկոյան</t>
  </si>
  <si>
    <t>Ղուրսալի</t>
  </si>
  <si>
    <t>Տաշիր</t>
  </si>
  <si>
    <t>Մեծավան</t>
  </si>
  <si>
    <t>Սարչապետ</t>
  </si>
  <si>
    <t>Ալավերդի</t>
  </si>
  <si>
    <t>Ախթալա</t>
  </si>
  <si>
    <t>Թումանյան</t>
  </si>
  <si>
    <t>Դսեղ</t>
  </si>
  <si>
    <t>Շնող</t>
  </si>
  <si>
    <t>Չկալով</t>
  </si>
  <si>
    <t>Օձուն</t>
  </si>
  <si>
    <t>Ստեփանավան</t>
  </si>
  <si>
    <t>Գյուլագարակ</t>
  </si>
  <si>
    <t>Լոռի Բերդ</t>
  </si>
  <si>
    <t>ք.Կապան</t>
  </si>
  <si>
    <t>ք.Քաջարան</t>
  </si>
  <si>
    <t>ք.Գորիս</t>
  </si>
  <si>
    <t>Տաթև</t>
  </si>
  <si>
    <t>Տեղ</t>
  </si>
  <si>
    <t>ք. Սիսիան</t>
  </si>
  <si>
    <t>Գորայք</t>
  </si>
  <si>
    <t>ք.Մեղրի</t>
  </si>
  <si>
    <t>Եղեգնաձոր</t>
  </si>
  <si>
    <t>Վայք</t>
  </si>
  <si>
    <t>Զառիթափ</t>
  </si>
  <si>
    <t>Արենի</t>
  </si>
  <si>
    <t>Գլաձոր</t>
  </si>
  <si>
    <t>Եղեգիս</t>
  </si>
  <si>
    <t>Մալիշկա</t>
  </si>
  <si>
    <t>Արտաշատ</t>
  </si>
  <si>
    <t>Մասիս</t>
  </si>
  <si>
    <t>Վեդի</t>
  </si>
  <si>
    <t>Ազատաշեն</t>
  </si>
  <si>
    <t>Ազատավան</t>
  </si>
  <si>
    <t>Այգավան</t>
  </si>
  <si>
    <t>Այգեզարդ</t>
  </si>
  <si>
    <t>Այգեպատ</t>
  </si>
  <si>
    <t>Այգեստան</t>
  </si>
  <si>
    <t>Այնթապ</t>
  </si>
  <si>
    <t>Ավշար</t>
  </si>
  <si>
    <t>Արալեզ</t>
  </si>
  <si>
    <t>Արաքսավան</t>
  </si>
  <si>
    <t>Արբաթ</t>
  </si>
  <si>
    <t>Արմաշ</t>
  </si>
  <si>
    <t>Արեվաբույր</t>
  </si>
  <si>
    <t>Արեվշատ</t>
  </si>
  <si>
    <t>Բաղրամյան</t>
  </si>
  <si>
    <t>Բարձրաշեն</t>
  </si>
  <si>
    <t>Բերդիկ</t>
  </si>
  <si>
    <t>Բերքանուշ</t>
  </si>
  <si>
    <t>Բյուրավան</t>
  </si>
  <si>
    <t>Բուրաստան</t>
  </si>
  <si>
    <t>Գետազատ</t>
  </si>
  <si>
    <t>Գետափնյա</t>
  </si>
  <si>
    <t>Գոռավան</t>
  </si>
  <si>
    <t>Դալար</t>
  </si>
  <si>
    <t>Դաշտավան</t>
  </si>
  <si>
    <t>Դաշտաքար</t>
  </si>
  <si>
    <t>Դարակերտ</t>
  </si>
  <si>
    <t>Դարբնիկ</t>
  </si>
  <si>
    <t>Դեղցուտ</t>
  </si>
  <si>
    <t>Դիմիտրով</t>
  </si>
  <si>
    <t>Ն. Դվին</t>
  </si>
  <si>
    <t>Եղեգնավան</t>
  </si>
  <si>
    <t>Երասխ</t>
  </si>
  <si>
    <t>Զանգակատուն</t>
  </si>
  <si>
    <t>Զորակ</t>
  </si>
  <si>
    <t>Լանջազատ</t>
  </si>
  <si>
    <t>Լուսաշող</t>
  </si>
  <si>
    <t>Լուսառատ</t>
  </si>
  <si>
    <t>Խաչփառ</t>
  </si>
  <si>
    <t>Կանաչուտ</t>
  </si>
  <si>
    <t>Հայանիստ</t>
  </si>
  <si>
    <t>Հնաբերդ</t>
  </si>
  <si>
    <t>Հովտաշատ</t>
  </si>
  <si>
    <t>Ղուկասավան</t>
  </si>
  <si>
    <t>Մարմարաշեն</t>
  </si>
  <si>
    <t>Մխչյան</t>
  </si>
  <si>
    <t>Մրգանուշ</t>
  </si>
  <si>
    <t>Մրգավան</t>
  </si>
  <si>
    <t>Մրգավետ</t>
  </si>
  <si>
    <t>Նարեկ</t>
  </si>
  <si>
    <t>Նիզամի</t>
  </si>
  <si>
    <t>Նշավան</t>
  </si>
  <si>
    <t>Նոյակերտ</t>
  </si>
  <si>
    <t>Նորաբաց</t>
  </si>
  <si>
    <t>Նորամարգ</t>
  </si>
  <si>
    <t>Նոր Խարբերդ</t>
  </si>
  <si>
    <t>Նոր  Կյանք</t>
  </si>
  <si>
    <t>Նոր Կյուրին</t>
  </si>
  <si>
    <t>Նոր Ուղի</t>
  </si>
  <si>
    <t>Ոսկետափ</t>
  </si>
  <si>
    <t>Ոստան</t>
  </si>
  <si>
    <t>Պ. Սեվակ</t>
  </si>
  <si>
    <t>Ջրահովիտ</t>
  </si>
  <si>
    <t>Ռանչպար</t>
  </si>
  <si>
    <t>Սայաթ-Նովա</t>
  </si>
  <si>
    <t>Սիս</t>
  </si>
  <si>
    <t>Սիսավան</t>
  </si>
  <si>
    <t>Սիփանիկ</t>
  </si>
  <si>
    <t>Սուրենավան</t>
  </si>
  <si>
    <t>Վանաշեն</t>
  </si>
  <si>
    <t>Գինեվետ</t>
  </si>
  <si>
    <t>Վ.Արտաշատ</t>
  </si>
  <si>
    <t>Վ.Դվին</t>
  </si>
  <si>
    <t>Տափերական</t>
  </si>
  <si>
    <t>Ուրցալանջ</t>
  </si>
  <si>
    <t>Ուրծաձոր</t>
  </si>
  <si>
    <t>Փ.Վեդի</t>
  </si>
  <si>
    <t>Քաղցրաշեն</t>
  </si>
  <si>
    <t>Հավելված 1</t>
  </si>
  <si>
    <t>______________ ի    ___Ն որոշման</t>
  </si>
  <si>
    <t>Առաջին եռամսյակ</t>
  </si>
  <si>
    <t>Առաջին կիսամյակ</t>
  </si>
  <si>
    <t>Ինն ամիս</t>
  </si>
  <si>
    <t>Տարի</t>
  </si>
  <si>
    <t xml:space="preserve">ՀՀ կառավարության  2020 թվականի </t>
  </si>
  <si>
    <t xml:space="preserve">Ց Ա Ն Կ </t>
  </si>
  <si>
    <t>Անվանումը</t>
  </si>
  <si>
    <t>Հայաստանի Հանրապետության Արագածոտնի մարզպետարան</t>
  </si>
  <si>
    <t>Հայաստանի Հանրապետության Արարատի մարզպետարան</t>
  </si>
  <si>
    <t>Հայաստանի Հանրապետության Արմավիրի մարզպետարան</t>
  </si>
  <si>
    <t>Հայաստանի Հանրապետության Գեղարքունիքի մարզպետարան</t>
  </si>
  <si>
    <t>Հայաստանի Հանրապետության Լոռու մարզպետարան</t>
  </si>
  <si>
    <t>Հայաստանի Հանրապետության Կոտայքի մարզպետարան</t>
  </si>
  <si>
    <t>Հայաստանի Հանրապետության Շիրակի մարզպետարան</t>
  </si>
  <si>
    <t>Հայաստանի Հանրապետության Վայոց ձորի մարզպետարանի</t>
  </si>
  <si>
    <t>Հայաստանի Հանրապետության Տավուշի մարզպետարան</t>
  </si>
  <si>
    <t>Հայաստանի Հանրապետության Սյունիքի մարզպետարան</t>
  </si>
  <si>
    <t>Հավելված 2</t>
  </si>
  <si>
    <t>հազար դրամներով</t>
  </si>
  <si>
    <t>Ց Ա Ն Կ</t>
  </si>
  <si>
    <t xml:space="preserve"> «ՀԱՅԱՍՏԱՆԻ ՀԱՆՐԱՊԵՏՈՒԹՅԱՆ 2020 ԹՎԱԿԱՆԻ ՊԵՏԱԿԱՆ ԲՅՈՒՋԵԻ ՄԱՍԻՆ» ՀԱՅԱՍՏԱՆԻ ՀԱՆՐԱՊԵՏՈՒԹՅԱՆ ՕՐԵՆՔՈՎ ՏԵՂԱԿԱՆ ԻՆՔՆԱԿԱՌԱՎԱՐՄԱՆ ՄԱՐՄԻՆՆԵՐԻՆ ՊԵՏԱԿԱՆ ԱՋԱԿՑՈՒԹՅԱՆ ՆՊԱՏԱԿՈՎ ՆԱԽԱՏԵՍՎԱԾ ԵՐԵՎԱՆԻ ՔԱՂԱՔԱՊԵՏԱՐԱՆԻՆ ԵՎ ՀԱՅԱՍՏԱՆԻ ՀԱՆՐԱՊԵՏՈՒԹՅԱՆ ՄԱՐԶՊԵՏԱՐԱՆՆԵՐԻՆ ՀԱՏԿԱՑՎՈՂ ԳՈՒՄԱՐՆԵՐԻ</t>
  </si>
  <si>
    <t>«ՀԱՅԱՍՏԱՆԻ ՀԱՆՐԱՊԵՏՈՒԹՅԱՆ 2020 ԹՎԱԿԱՆԻ ՊԵՏԱԿԱՆ ԲՅՈՒՋԵԻ ՄԱՍԻՆ» ՀԱՅԱՍՏԱՆԻ ՀԱՆՐԱՊԵՏՈՒԹՅԱՆ ՕՐԵՆՔՈՎ ՏԵՂԱԿԱՆ ԻՆՔՆԱԿԱՌԱՎԱՐՄԱՆ ՄԱՐՄԻՆՆԵՐԻՆ ՊԵՏԱԿԱՆ ԱՋԱԿՑՈՒԹՅԱՆ ՆՊԱՏԱԿՈՎ ՆԱԽԱՏԵՍՎԱԾ ՀԱՅԱՍՏԱՆԻ ՀԱՆՐԱՊԵՏՈՒԹՅԱՆ ԱՐԱՐԱՏԻ ՄԱՐԶՊԵՏԱՐԱՆԻՆ ՀԱՏԿԱՑՎՈՂ ԳՈՒՄԱՐՆԵՐԻ`  ԸՍՏ ՀԱՄԱՅՆՔՆԵՐԻ</t>
  </si>
  <si>
    <t xml:space="preserve">«ՀԱՅԱՍՏԱՆԻ ՀԱՆՐԱՊԵՏՈՒԹՅԱՆ 2020 ԹՎԱԿԱՆԻ ՊԵՏԱԿԱՆ ԲՅՈՒՋԵԻ ՄԱՍԻՆ» ՀԱՅԱՍՏԱՆԻ ՀԱՆՐԱՊԵՏՈՒԹՅԱՆ ՕՐԵՆՔՈՎ ՏԵՂԱԿԱՆ ԻՆՔՆԱԿԱՌԱՎԱՐՄԱՆ ՄԱՐՄԻՆՆԵՐԻՆ ՊԵՏԱԿԱՆ ԱՋԱԿՑՈՒԹՅԱՆ ՆՊԱՏԱԿՈՎ ՆԱԽԱՏԵՍՎԱԾ ՀԱՅԱՍՏԱՆԻ ՀԱՆՐԱՊԵՏՈՒԹՅԱՆ ԱՐԱԳԱԾՈՏՆԻ ՄԱՐԶՊԵՏԱՐԱՆԻՆ ՀԱՏԿԱՑՎՈՂ ԳՈՒՄԱՐՆԵՐԻ`  ԸՍՏ ՀԱՄԱՅՆՔՆԵՐԻ </t>
  </si>
  <si>
    <t>«ՀԱՅԱՍՏԱՆԻ ՀԱՆՐԱՊԵՏՈՒԹՅԱՆ 2020 ԹՎԱԿԱՆԻ ՊԵՏԱԿԱՆ ԲՅՈՒՋԵԻ ՄԱՍԻՆ» ՀԱՅԱՍՏԱՆԻ ՀԱՆՐԱՊԵՏՈՒԹՅԱՆ ՕՐԵՆՔՈՎ ՏԵՂԱԿԱՆ ԻՆՔՆԱԿԱՌԱՎԱՐՄԱՆ ՄԱՐՄԻՆՆԵՐԻՆ ՊԵՏԱԿԱՆ ԱՋԱԿՑՈՒԹՅԱՆ ՆՊԱՏԱԿՈՎ ՆԱԽԱՏԵՍՎԱԾ ՀԱՅԱՍՏԱՆԻ ՀԱՆՐԱՊԵՏՈՒԹՅԱՆ ԱՐՄԱՎԻՐԻ ՄԱՐԶՊԵՏԱՐԱՆԻՆ ՀԱՏԿԱՑՎՈՂ ԳՈՒՄԱՐՆԵՐԻ`  ԸՍՏ ՀԱՄԱՅՆՔՆԵՐԻ</t>
  </si>
  <si>
    <t>Հավելված 3</t>
  </si>
  <si>
    <t>Հավելված 4</t>
  </si>
  <si>
    <t>Հավելված 5</t>
  </si>
  <si>
    <t xml:space="preserve">«ՀԱՅԱՍՏԱՆԻ ՀԱՆՐԱՊԵՏՈՒԹՅԱՆ 2020 ԹՎԱԿԱՆԻ ՊԵՏԱԿԱՆ ԲՅՈՒՋԵԻ ՄԱՍԻՆ» ՀԱՅԱՍՏԱՆԻ ՀԱՆՐԱՊԵՏՈՒԹՅԱՆ ՕՐԵՆՔՈՎ ՏԵՂԱԿԱՆ ԻՆՔՆԱԿԱՌԱՎԱՐՄԱՆ ՄԱՐՄԻՆՆԵՐԻՆ ՊԵՏԱԿԱՆ ԱՋԱԿՑՈՒԹՅԱՆ ՆՊԱՏԱԿՈՎ ՆԱԽԱՏԵՍՎԱԾ ՀԱՅԱՍՏԱՆԻ ՀԱՆՐԱՊԵՏՈՒԹՅԱՆ ԳԵՂԱՐՔՈՒՆԻՔԻ ՄԱՐԶՊԵՏԱՐԱՆԻՆ ՀԱՏԿԱՑՎՈՂ ԳՈՒՄԱՐՆԵՐԻ`  ԸՍՏ ՀԱՄԱՅՆՔՆԵՐԻ </t>
  </si>
  <si>
    <t xml:space="preserve">«ՀԱՅԱՍՏԱՆԻ ՀԱՆՐԱՊԵՏՈՒԹՅԱՆ 2020 ԹՎԱԿԱՆԻ ՊԵՏԱԿԱՆ ԲՅՈՒՋԵԻ ՄԱՍԻՆ» ՀԱՅԱՍՏԱՆԻ ՀԱՆՐԱՊԵՏՈՒԹՅԱՆ ՕՐԵՆՔՈՎ ՏԵՂԱԿԱՆ ԻՆՔՆԱԿԱՌԱՎԱՐՄԱՆ ՄԱՐՄԻՆՆԵՐԻՆ ՊԵՏԱԿԱՆ ԱՋԱԿՑՈՒԹՅԱՆ ՆՊԱՏԱԿՈՎ ՆԱԽԱՏԵՍՎԱԾ ՀԱՅԱՍՏԱՆԻ ՀԱՆՐԱՊԵՏՈՒԹՅԱՆ ԿՈՏԱՅՔԻ ՄԱՐԶՊԵՏԱՐԱՆԻՆ ՀԱՏԿԱՑՎՈՂ ԳՈՒՄԱՐՆԵՐԻ`  ԸՍՏ ՀԱՄԱՅՆՔՆԵՐԻ </t>
  </si>
  <si>
    <t xml:space="preserve">«ՀԱՅԱՍՏԱՆԻ ՀԱՆՐԱՊԵՏՈՒԹՅԱՆ 2020 ԹՎԱԿԱՆԻ ՊԵՏԱԿԱՆ ԲՅՈՒՋԵԻ ՄԱՍԻՆ» ՀԱՅԱՍՏԱՆԻ ՀԱՆՐԱՊԵՏՈՒԹՅԱՆ ՕՐԵՆՔՈՎ ՏԵՂԱԿԱՆ ԻՆՔՆԱԿԱՌԱՎԱՐՄԱՆ ՄԱՐՄԻՆՆԵՐԻՆ ՊԵՏԱԿԱՆ ԱՋԱԿՑՈՒԹՅԱՆ ՆՊԱՏԱԿՈՎ ՆԱԽԱՏԵՍՎԱԾ ՀԱՅԱՍՏԱՆԻ ՀԱՆՐԱՊԵՏՈՒԹՅԱՆ ԼՈՌՈՒ ՄԱՐԶՊԵՏԱՐԱՆԻՆ ՀԱՏԿԱՑՎՈՂ ԳՈՒՄԱՐՆԵՐԻ`  ԸՍՏ ՀԱՄԱՅՆՔՆԵՐԻ </t>
  </si>
  <si>
    <t xml:space="preserve">«ՀԱՅԱՍՏԱՆԻ ՀԱՆՐԱՊԵՏՈՒԹՅԱՆ 2020 ԹՎԱԿԱՆԻ ՊԵՏԱԿԱՆ ԲՅՈՒՋԵԻ ՄԱՍԻՆ» ՀԱՅԱՍՏԱՆԻ ՀԱՆՐԱՊԵՏՈՒԹՅԱՆ ՕՐԵՆՔՈՎ ՏԵՂԱԿԱՆ ԻՆՔՆԱԿԱՌԱՎԱՐՄԱՆ ՄԱՐՄԻՆՆԵՐԻՆ ՊԵՏԱԿԱՆ ԱՋԱԿՑՈՒԹՅԱՆ ՆՊԱՏԱԿՈՎ ՆԱԽԱՏԵՍՎԱԾ ՀԱՅԱՍՏԱՆԻ ՀԱՆՐԱՊԵՏՈՒԹՅԱՆ ՍՅՈՒՆԻՔԻ ՄԱՐԶՊԵՏԱՐԱՆԻՆ ՀԱՏԿԱՑՎՈՂ ԳՈՒՄԱՐՆԵՐԻ`  ԸՍՏ ՀԱՄԱՅՆՔՆԵՐԻ </t>
  </si>
  <si>
    <t xml:space="preserve">«ՀԱՅԱՍՏԱՆԻ ՀԱՆՐԱՊԵՏՈՒԹՅԱՆ 2020 ԹՎԱԿԱՆԻ ՊԵՏԱԿԱՆ ԲՅՈՒՋԵԻ ՄԱՍԻՆ» ՀԱՅԱՍՏԱՆԻ ՀԱՆՐԱՊԵՏՈՒԹՅԱՆ ՕՐԵՆՔՈՎ ՏԵՂԱԿԱՆ ԻՆՔՆԱԿԱՌԱՎԱՐՄԱՆ ՄԱՐՄԻՆՆԵՐԻՆ ՊԵՏԱԿԱՆ ԱՋԱԿՑՈՒԹՅԱՆ ՆՊԱՏԱԿՈՎ ՆԱԽԱՏԵՍՎԱԾ ՀԱՅԱՍՏԱՆԻ ՀԱՆՐԱՊԵՏՈՒԹՅԱՆ ՇԻՐԱԿԻ ՄԱՐԶՊԵՏԱՐԱՆԻՆ ՀԱՏԿԱՑՎՈՂ ԳՈՒՄԱՐՆԵՐԻ`  ԸՍՏ ՀԱՄԱՅՆՔՆԵՐԻ </t>
  </si>
  <si>
    <t xml:space="preserve">«ՀԱՅԱՍՏԱՆԻ ՀԱՆՐԱՊԵՏՈՒԹՅԱՆ 2020 ԹՎԱԿԱՆԻ ՊԵՏԱԿԱՆ ԲՅՈՒՋԵԻ ՄԱՍԻՆ» ՀԱՅԱՍՏԱՆԻ ՀԱՆՐԱՊԵՏՈՒԹՅԱՆ ՕՐԵՆՔՈՎ ՏԵՂԱԿԱՆ ԻՆՔՆԱԿԱՌԱՎԱՐՄԱՆ ՄԱՐՄԻՆՆԵՐԻՆ ՊԵՏԱԿԱՆ ԱՋԱԿՑՈՒԹՅԱՆ ՆՊԱՏԱԿՈՎ ՆԱԽԱՏԵՍՎԱԾ ՀԱՅԱՍՏԱՆԻ ՀԱՆՐԱՊԵՏՈՒԹՅԱՆ ՎԱՅՈՑ ՁՈՐԻ ՄԱՐԶՊԵՏԱՐԱՆԻՆ ՀԱՏԿԱՑՎՈՂ ԳՈՒՄԱՐՆԵՐԻ`  ԸՍՏ ՀԱՄԱՅՆՔՆԵՐԻ </t>
  </si>
  <si>
    <t xml:space="preserve">«ՀԱՅԱՍՏԱՆԻ ՀԱՆՐԱՊԵՏՈՒԹՅԱՆ 2020 ԹՎԱԿԱՆԻ ՊԵՏԱԿԱՆ ԲՅՈՒՋԵԻ ՄԱՍԻՆ» ՀԱՅԱՍՏԱՆԻ ՀԱՆՐԱՊԵՏՈՒԹՅԱՆ ՕՐԵՆՔՈՎ ՏԵՂԱԿԱՆ ԻՆՔՆԱԿԱՌԱՎԱՐՄԱՆ ՄԱՐՄԻՆՆԵՐԻՆ ՊԵՏԱԿԱՆ ԱՋԱԿՑՈՒԹՅԱՆ ՆՊԱՏԱԿՈՎ ՆԱԽԱՏԵՍՎԱԾ ՀԱՅԱՍՏԱՆԻ ՀԱՆՐԱՊԵՏՈՒԹՅԱՆ ՏԱՎՈՒՇԻ ՄԱՐԶՊԵՏԱՐԱՆԻՆ ՀԱՏԿԱՑՎՈՂ ԳՈՒՄԱՐՆԵՐԻ`  ԸՍՏ ՀԱՄԱՅՆՔՆԵՐԻ </t>
  </si>
  <si>
    <t>ՄԱՍ 1. ՊԵՏԱԿԱՆ ՄԱՐՄՆԻ ԳԾՈՎ ԱՐԴՅՈՒՆՔԱՅԻՆ (ԿԱՏԱՐՈՂԱԿԱՆ) ՑՈՒՑԱՆԻՇՆԵՐԸ</t>
  </si>
  <si>
    <t xml:space="preserve"> Առաջին կիսամյակ </t>
  </si>
  <si>
    <t xml:space="preserve"> Ինն ամիս </t>
  </si>
  <si>
    <t xml:space="preserve"> Տարի </t>
  </si>
  <si>
    <t xml:space="preserve"> 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</si>
  <si>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</si>
  <si>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</si>
  <si>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</si>
  <si>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</si>
  <si>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>Ցուցանիշների փոփոխությունը (ավելացումները նշված են դրական նշանով)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</si>
  <si>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</si>
  <si>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</si>
  <si>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</si>
  <si>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</si>
  <si>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</si>
  <si>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Արդյունքի չափորոշիչներ </t>
  </si>
  <si>
    <t xml:space="preserve"> Միջոցառման վրա կատարվող ծախսը (հազար դրամ) </t>
  </si>
  <si>
    <t xml:space="preserve"> ՀՀ Արագածոտնի  մարզպետարան </t>
  </si>
  <si>
    <t xml:space="preserve"> ՄԱՍ 1. ՊԵՏԱԿԱՆ ՄԱՐՄՆԻ ԳԾՈՎ ԱՐԴՅՈՒՆՔԱՅԻՆ (ԿԱՏԱՐՈՂԱԿԱՆ) ՑՈՒՑԱՆԻՇՆԵՐԸ </t>
  </si>
  <si>
    <t xml:space="preserve"> ՀՀ Արարատի  մարզպետարան </t>
  </si>
  <si>
    <t xml:space="preserve"> ՀՀ Արմավիրի  մարզպետարան </t>
  </si>
  <si>
    <t xml:space="preserve"> ՀՀ Գեղարքունիքի  մարզպետարան </t>
  </si>
  <si>
    <t xml:space="preserve"> ՀՀ Կոտայքի  մարզպետարան </t>
  </si>
  <si>
    <t xml:space="preserve"> ՀՀ Շիրակի  մարզպետարան </t>
  </si>
  <si>
    <t xml:space="preserve"> ՀՀ Սյունիքի  մարզպետարան </t>
  </si>
  <si>
    <t>ՀՀ կառավարության 2020 թվականի</t>
  </si>
  <si>
    <t xml:space="preserve"> Տարածքային զարգացում </t>
  </si>
  <si>
    <t xml:space="preserve"> 1212 </t>
  </si>
  <si>
    <t xml:space="preserve"> 12008 </t>
  </si>
  <si>
    <t xml:space="preserve"> Ֆինանսական փոխհատուցում տեղական ինքնակառավարման մարմիններին </t>
  </si>
  <si>
    <t xml:space="preserve"> նվազագույն աշխատավարձի բարձրացմամբ պայմանավորված ֆինանսական փոխհատուցում ՏԻՄ-երին </t>
  </si>
  <si>
    <t xml:space="preserve"> ՀՀ համայնքի կարգավիճակի առկայություն </t>
  </si>
  <si>
    <t xml:space="preserve"> Առաջին եռամսյակ</t>
  </si>
  <si>
    <t xml:space="preserve"> Շահառուների ընտրության չափանիշները`</t>
  </si>
  <si>
    <t xml:space="preserve"> Շահառուների թիվ, հատ </t>
  </si>
  <si>
    <t xml:space="preserve"> ՀՀ Լոռու  մարզպետարան </t>
  </si>
  <si>
    <t xml:space="preserve"> ՀՀ Վայոց ձորի  մարզպետարան </t>
  </si>
  <si>
    <t xml:space="preserve"> ՀՀ Տավուշի  մարզպետարան </t>
  </si>
  <si>
    <t>ՀԱՅԱՍՏԱՆԻ ՀԱՆՐԱՊԵՏՈՒԹՅԱՆ ԿԱՌԱՎԱՐՈՒԹՅԱՆ 2019 ԹՎԱԿԱՆԻ ԴԵԿՏԵՄԲԵՐԻ 26-Ի N 1919-Ն ՈՐՈՇՄԱՆ N 9.1 ՀԱՎԵԼՎԱԾԻ  N 9.1.8 ԱՂՅՈՒՍԱԿՈՒՄ ԿԱՏԱՐՎՈՂ ՓՈՓՈԽՈՒԹՅՈՒՆՆԵՐԸ</t>
  </si>
  <si>
    <t>ՀԱՅԱՍՏԱՆԻ ՀԱՆՐԱՊԵՏՈՒԹՅԱՆ ԿԱՌԱՎԱՐՈՒԹՅԱՆ 2019 ԹՎԱԿԱՆԻ ԴԵԿՏԵՄԲԵՐԻ 26-Ի N 1919-Ն ՈՐՈՇՄԱՆ N 9.1 ՀԱՎԵԼՎԱԾԻ  N 9.1.48 ԱՂՅՈՒՍԱԿՈՒՄ ԿԱՏԱՐՎՈՂ ՓՈՓՈԽՈՒԹՅՈՒՆՆԵՐԸ</t>
  </si>
  <si>
    <t>ՀԱՅԱՍՏԱՆԻ ՀԱՆՐԱՊԵՏՈՒԹՅԱՆ ԿԱՌԱՎԱՐՈՒԹՅԱՆ 2019 ԹՎԱԿԱՆԻ ԴԵԿՏԵՄԲԵՐԻ 26-Ի N 1919-Ն ՈՐՈՇՄԱՆ N 9.1 ՀԱՎԵԼՎԱԾԻ  N 9.1.49 ԱՂՅՈՒՍԱԿՈՒՄ ԿԱՏԱՐՎՈՂ ՓՈՓՈԽՈՒԹՅՈՒՆՆԵՐԸ</t>
  </si>
  <si>
    <t>ՀԱՅԱՍՏԱՆԻ ՀԱՆՐԱՊԵՏՈՒԹՅԱՆ ԿԱՌԱՎԱՐՈՒԹՅԱՆ 2019 ԹՎԱԿԱՆԻ ԴԵԿՏԵՄԲԵՐԻ 26-Ի N 1919-Ն ՈՐՈՇՄԱՆ N 9.1 ՀԱՎԵԼՎԱԾԻ  N 9.1.50 ԱՂՅՈՒՍԱԿՈՒՄ ԿԱՏԱՐՎՈՂ ՓՈՓՈԽՈՒԹՅՈՒՆՆԵՐԸ</t>
  </si>
  <si>
    <t>ՀԱՅԱՍՏԱՆԻ ՀԱՆՐԱՊԵՏՈՒԹՅԱՆ ԿԱՌԱՎԱՐՈՒԹՅԱՆ 2019 ԹՎԱԿԱՆԻ ԴԵԿՏԵՄԲԵՐԻ 26-Ի N 1919-Ն ՈՐՈՇՄԱՆ N 9.1 ՀԱՎԵԼՎԱԾԻ  N 9.1.51 ԱՂՅՈՒՍԱԿՈՒՄ ԿԱՏԱՐՎՈՂ ՓՈՓՈԽՈՒԹՅՈՒՆՆԵՐԸ</t>
  </si>
  <si>
    <t>ՀԱՅԱՍՏԱՆԻ ՀԱՆՐԱՊԵՏՈՒԹՅԱՆ ԿԱՌԱՎԱՐՈՒԹՅԱՆ 2019 ԹՎԱԿԱՆԻ ԴԵԿՏԵՄԲԵՐԻ 26-Ի N 1919-Ն ՈՐՈՇՄԱՆ N 9.1 ՀԱՎԵԼՎԱԾԻ  N 9.1.52 ԱՂՅՈՒՍԱԿՈՒՄ ԿԱՏԱՐՎՈՂ ՓՈՓՈԽՈՒԹՅՈՒՆՆԵՐԸ</t>
  </si>
  <si>
    <t>ՀԱՅԱՍՏԱՆԻ ՀԱՆՐԱՊԵՏՈՒԹՅԱՆ ԿԱՌԱՎԱՐՈՒԹՅԱՆ 2019 ԹՎԱԿԱՆԻ ԴԵԿՏԵՄԲԵՐԻ 26-Ի N 1919-Ն ՈՐՈՇՄԱՆ N 9.1 ՀԱՎԵԼՎԱԾԻ  N 9.1.53 ԱՂՅՈՒՍԱԿՈՒՄ ԿԱՏԱՐՎՈՂ ՓՈՓՈԽՈՒԹՅՈՒՆՆԵՐԸ</t>
  </si>
  <si>
    <t>ՀԱՅԱՍՏԱՆԻ ՀԱՆՐԱՊԵՏՈՒԹՅԱՆ ԿԱՌԱՎԱՐՈՒԹՅԱՆ 2019 ԹՎԱԿԱՆԻ ԴԵԿՏԵՄԲԵՐԻ 26-Ի N 1919-Ն ՈՐՈՇՄԱՆ N 9.1 ՀԱՎԵԼՎԱԾԻ  N 9.1.54 ԱՂՅՈՒՍԱԿՈՒՄ ԿԱՏԱՐՎՈՂ ՓՈՓՈԽՈՒԹՅՈՒՆՆԵՐԸ</t>
  </si>
  <si>
    <t>ՀԱՅԱՍՏԱՆԻ ՀԱՆՐԱՊԵՏՈՒԹՅԱՆ ԿԱՌԱՎԱՐՈՒԹՅԱՆ 2019 ԹՎԱԿԱՆԻ ԴԵԿՏԵՄԲԵՐԻ 26-Ի N 1919-Ն ՈՐՈՇՄԱՆ N 9.1 ՀԱՎԵԼՎԱԾԻ  N 9.1.55 ԱՂՅՈՒՍԱԿՈՒՄ ԿԱՏԱՐՎՈՂ ՓՈՓՈԽՈՒԹՅՈՒՆՆԵՐԸ</t>
  </si>
  <si>
    <t>ՀԱՅԱՍՏԱՆԻ ՀԱՆՐԱՊԵՏՈՒԹՅԱՆ ԿԱՌԱՎԱՐՈՒԹՅԱՆ 2019 ԹՎԱԿԱՆԻ ԴԵԿՏԵՄԲԵՐԻ 26-Ի N 1919-Ն ՈՐՈՇՄԱՆ N 9.1 ՀԱՎԵԼՎԱԾԻ  N 9.1.56 ԱՂՅՈՒՍԱԿՈՒՄ ԿԱՏԱՐՎՈՂ ՓՈՓՈԽՈՒԹՅՈՒՆՆԵՐԸ</t>
  </si>
  <si>
    <t>ՀԱՅԱՍՏԱՆԻ ՀԱՆՐԱՊԵՏՈՒԹՅԱՆ ԿԱՌԱՎԱՐՈՒԹՅԱՆ 2019 ԹՎԱԿԱՆԻ ԴԵԿՏԵՄԲԵՐԻ 26-Ի N 1919-Ն ՈՐՈՇՄԱՆ N 9.1 ՀԱՎԵԼՎԱԾԻ  N 9.1.57 ԱՂՅՈՒՍԱԿՈՒՄ ԿԱՏԱՐՎՈՂ ՓՈՓՈԽՈՒԹՅՈՒՆՆԵՐԸ</t>
  </si>
  <si>
    <t>Աղյուսակ 1</t>
  </si>
  <si>
    <t>Աղյուսակ 2</t>
  </si>
  <si>
    <t>Աղյուսակ 3</t>
  </si>
  <si>
    <t>Աղյուսակ 4</t>
  </si>
  <si>
    <t>Աղյուսակ 5</t>
  </si>
  <si>
    <t>Աղյուսակ 6</t>
  </si>
  <si>
    <t>Աղյուսակ 7</t>
  </si>
  <si>
    <t>Աղյուսակ 8</t>
  </si>
  <si>
    <t>Աղյուսակ 9</t>
  </si>
  <si>
    <t>Աղյուսակ 10</t>
  </si>
  <si>
    <t>Աղյուսակ 11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</si>
  <si>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</si>
  <si>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</si>
  <si>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</si>
  <si>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</si>
  <si>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</si>
  <si>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</si>
  <si>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 առում</t>
  </si>
  <si>
    <t xml:space="preserve"> ԸՆԴԱՄԵՆԸ</t>
  </si>
  <si>
    <t xml:space="preserve"> այդ թվում`</t>
  </si>
  <si>
    <t xml:space="preserve"> ՀՀ տարածքային կառավարման և ենթակառուցվածքների նախարարություն</t>
  </si>
  <si>
    <t xml:space="preserve"> 1212</t>
  </si>
  <si>
    <t xml:space="preserve"> Տարածքային զարգացում</t>
  </si>
  <si>
    <t xml:space="preserve"> 12008</t>
  </si>
  <si>
    <t xml:space="preserve"> Ֆինանսական փոխհատուցում տեղական ինքնակառավարման մարմիններին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</si>
  <si>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</si>
  <si>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</si>
  <si>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</si>
  <si>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</si>
  <si>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</si>
  <si>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</si>
  <si>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</si>
  <si>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 համայնքներին</t>
  </si>
  <si>
    <t xml:space="preserve"> ՀՀ Արագածոտնի  մարզպետարան</t>
  </si>
  <si>
    <t xml:space="preserve"> ՀՀ  Արարատի  մարզպետարան</t>
  </si>
  <si>
    <t xml:space="preserve"> ՀՀ  Արմավիրի մարզպետարան</t>
  </si>
  <si>
    <t xml:space="preserve"> ՀՀ Գեղարքունիքի մարզպետարան</t>
  </si>
  <si>
    <t xml:space="preserve"> ՀՀ Լոռու մարզպետարան</t>
  </si>
  <si>
    <t xml:space="preserve"> ՀՀ Կոտայքի մարզպետարան</t>
  </si>
  <si>
    <t xml:space="preserve"> ՀՀ Շիրակի մարզպետարան</t>
  </si>
  <si>
    <t xml:space="preserve"> ՀՀ Սյունիքի մարզպետարան</t>
  </si>
  <si>
    <t xml:space="preserve"> ՀՀ Վայոց ձորի մարզպետարան</t>
  </si>
  <si>
    <t xml:space="preserve"> ՀՀ Տավուշի մարզպետարան</t>
  </si>
  <si>
    <t>ՀԱՅԱՍՏԱՆԻ ՀԱՆՐԱՊԵՏՈՒԹՅԱՆ ԿԱՌԱՎԱՐՈՒԹՅԱՆ 2019 ԹՎԱԿԱՆԻ ԴԵԿՏԵՄԲԵՐԻ 26-Ի N 1919-Ն ՈՐՈՇՄԱՆ N 4 ՀԱՎԵԼՎԱԾՈՒՄ ԿԱՏԱՐՎՈՂ ՓՈՓՈԽՈՒԹՅՈՒՆՆԵՐԸ</t>
  </si>
  <si>
    <t>ՀՀ տարածքային կառավարման և ենթակառուցվածքների նախարարություն</t>
  </si>
  <si>
    <t>ՀԱՅԱՍՏԱՆԻ ՀԱՆՐԱՊԵՏՈՒԹՅԱՆ ԿԱՌԱՎԱՐՈՒԹՅԱՆ 2019 ԹՎԱԿԱՆԻ ԴԵԿՏԵՄԲԵՐԻ 26-Ի N 1919-Ն ՈՐՈՇՄԱՆ N 8 ՀԱՎԵԼՎԱԾՈՒՄ ԿԱՏԱՐՎՈՂ ԼՐԱՑՈՒՄԸ</t>
  </si>
  <si>
    <t>Գործառական դասիչ</t>
  </si>
  <si>
    <t>Ծրագրային դասիչը</t>
  </si>
  <si>
    <t xml:space="preserve">Բյուջետային հատակացումների գլխավոր կարգադրիչներ, ծրագրերի, միջոցառումների և միջոցառումներն իրականացնող պետական մարմինների անվանումները </t>
  </si>
  <si>
    <t>Բաժին</t>
  </si>
  <si>
    <t>Խումբ</t>
  </si>
  <si>
    <t>Դաս</t>
  </si>
  <si>
    <t>Ծրագիր</t>
  </si>
  <si>
    <t>Միջոցառում</t>
  </si>
  <si>
    <t>01</t>
  </si>
  <si>
    <t>ԸՆԴՀԱՆՈՒՐ ԲՆՈՒՅԹԻ ՀԱՆՐԱՅԻՆ ԾԱՌԱՅՈՒԹՅՈՒՆՆԵՐ</t>
  </si>
  <si>
    <t>08</t>
  </si>
  <si>
    <t xml:space="preserve"> Կառավարության տարբեր մակարդակների միջև իրականացվող ընդհանուր բնույթի տրանսֆերտներ</t>
  </si>
  <si>
    <t xml:space="preserve"> </t>
  </si>
  <si>
    <t>Կառավարության տարբեր մակարդակների միջև իրականացվող ընդհանուր բնույթի տրանսֆերտներ</t>
  </si>
  <si>
    <t>Տարածքային զարգացում</t>
  </si>
  <si>
    <t>1212</t>
  </si>
  <si>
    <t>Ֆինանսական փոխհատուցում տեղական ինքնակառավարման մարմիններին</t>
  </si>
  <si>
    <t>ՀԱՅԱՍՏԱՆԻ ՀԱՆՐԱՊԵՏՈՒԹՅԱՆ ԿԱՌԱՎԱՐՈՒԹՅԱՆ 2019 ԹՎԱԿԱՆԻ ԴԵԿՏԵՄԲԵՐԻ 26-Ի N 1919-Ն ՈՐՈՇՄԱՆ N 9.1 ՀԱՎԵԼՎԱԾԻ  N 9.1.58 ԱՂՅՈՒՍԱԿՈՒՄ ԿԱՏԱՐՎՈՂ ՓՈՓՈԽՈՒԹՅՈՒՆՆԵՐԸ</t>
  </si>
  <si>
    <t xml:space="preserve"> ՀՀ կառավարություն </t>
  </si>
  <si>
    <t xml:space="preserve">Հայաստանի Հանրապետության տարածքային կառավարման և ենթակառուցվածքների նախարարությանը </t>
  </si>
  <si>
    <t xml:space="preserve">«ՀԱՅԱՍՏԱՆԻ ՀԱՆՐԱՊԵՏՈՒԹՅԱՆ 2020 ԹՎԱԿԱՆԻ ՊԵՏԱԿԱՆ ԲՅՈՒՋԵԻ ՄԱՍԻՆ» ՀԱՅԱՍՏԱՆԻ ՀԱՆՐԱՊԵՏՈՒԹՅԱՆ ՕՐԵՆՔՈՎ ՏԵՂԱԿԱՆ ԻՆՔՆԱԿԱՌԱՎԱՐՄԱՆ ՄԱՐՄԻՆՆԵՐԻՆ ՊԵՏԱԿԱՆ ԱՋԱԿՑՈՒԹՅԱՆ ՆՊԱՏԱԿՈՎ ՆԱԽԱՏԵՍՎԱԾ ՀԱՅԱՍՏԱՆԻ ՀԱՆՐԱՊԵՏՈՒԹՅԱՆ ՏԱՐԱԾՔԱՅԻՆ ԿԱՌԱՎԱՐՄԱՆ ԵՎ ԵՆԹԱԿԱՌՈՒՑՎԱԾՔՆԵՐԻ ՆԱԽԱՐԱՐՈՒԹՅԱՆԸ ՀԱՏԿԱՑՎՈՂ ԳՈՒՄԱՐՆԵՐԻ`  ԸՍՏ ՀԱՄԱՅՆՔՆԵՐԻ </t>
  </si>
  <si>
    <t>Ցուցանիշների փոփոխությունը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</si>
</sst>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 * #,##0.00_)_€_ ;_ * \(#,##0.00\)_€_ ;_ * &quot;-&quot;??_)_€_ ;_ @_ "/>
    <numFmt numFmtId="165" formatCode="#,##0.0"/>
    <numFmt numFmtId="166" formatCode="0.0"/>
    <numFmt numFmtId="167" formatCode="_ * #,##0.0_)_€_ ;_ * \(#,##0.0\)_€_ ;_ * &quot;-&quot;??_)_€_ ;_ @_ "/>
    <numFmt numFmtId="168" formatCode="#,##0.0_);\(#,##0.0\)"/>
    <numFmt numFmtId="169" formatCode="_(* #,##0.00_);_(* \(#,##0.00\);_(* &quot;-&quot;??_);_(@_)"/>
    <numFmt numFmtId="170" formatCode="##,##0.0;\(##,##0.0\);\-"/>
    <numFmt numFmtId="171" formatCode="_ * #,##0_)_€_ ;_ * \(#,##0\)_€_ ;_ * &quot;-&quot;??_)_€_ ;_ @_ "/>
  </numFmts>
  <fonts count="56">
    <font>
      <sz val="11"/>
      <color theme="1"/>
      <name val="Calibri"/>
      <family val="2"/>
      <scheme val="minor"/>
    </font>
    <font>
      <sz val="12"/>
      <name val="Times Armenian"/>
      <family val="1"/>
    </font>
    <font>
      <b/>
      <sz val="12"/>
      <name val="GHEA Grapalat"/>
      <family val="3"/>
    </font>
    <font>
      <sz val="10"/>
      <name val="GHEA Grapalat"/>
      <family val="3"/>
    </font>
    <font>
      <sz val="10"/>
      <color indexed="8"/>
      <name val="Calibri"/>
      <family val="2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b/>
      <sz val="12"/>
      <color indexed="8"/>
      <name val="GHEA Grapalat"/>
      <family val="3"/>
    </font>
    <font>
      <sz val="10"/>
      <name val="Times Armenian"/>
      <family val="1"/>
    </font>
    <font>
      <sz val="12"/>
      <color indexed="8"/>
      <name val="GHEA Grapalat"/>
      <family val="3"/>
    </font>
    <font>
      <sz val="12"/>
      <name val="GHEA Grapalat"/>
      <family val="3"/>
    </font>
    <font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name val="GHEA Grapalat"/>
      <family val="2"/>
    </font>
    <font>
      <b/>
      <sz val="10"/>
      <name val="GHEA Grapalat"/>
      <family val="3"/>
    </font>
    <font>
      <sz val="10"/>
      <name val="Arial Armenian"/>
      <family val="2"/>
    </font>
    <font>
      <b/>
      <sz val="12"/>
      <color rgb="FF000000"/>
      <name val="GHEA Grapalat"/>
      <family val="3"/>
    </font>
    <font>
      <b/>
      <sz val="11"/>
      <color rgb="FF000000"/>
      <name val="GHEA Grapalat"/>
      <family val="3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i/>
      <sz val="10"/>
      <name val="GHEA Grapalat"/>
      <family val="2"/>
    </font>
    <font>
      <i/>
      <sz val="10"/>
      <color indexed="8"/>
      <name val="GHEA Grapalat"/>
      <family val="3"/>
    </font>
    <font>
      <sz val="11"/>
      <color indexed="8"/>
      <name val="Calibri"/>
      <family val="2"/>
      <charset val="1"/>
    </font>
    <font>
      <b/>
      <sz val="8"/>
      <name val="GHEA Grapalat"/>
      <family val="2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8"/>
      <name val="Arial Armenian"/>
      <family val="2"/>
    </font>
    <font>
      <sz val="11"/>
      <color theme="1"/>
      <name val="Sylfaen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8"/>
      <name val="GHEA Grapalat"/>
      <family val="3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i/>
      <sz val="8"/>
      <name val="GHEA Grapalat"/>
      <family val="2"/>
    </font>
    <font>
      <sz val="11"/>
      <name val="GHEA Grapalat"/>
      <family val="3"/>
    </font>
    <font>
      <b/>
      <sz val="11"/>
      <name val="GHEA Grapalat"/>
      <family val="3"/>
    </font>
    <font>
      <sz val="9"/>
      <name val="GHEA Grapalat"/>
      <family val="3"/>
    </font>
    <font>
      <b/>
      <sz val="11"/>
      <color indexed="8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i/>
      <sz val="10"/>
      <name val="GHEA Grapalat"/>
      <family val="3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1">
    <xf numFmtId="0" fontId="0" fillId="0" borderId="0"/>
    <xf numFmtId="0" fontId="1" fillId="0" borderId="0"/>
    <xf numFmtId="164" fontId="12" fillId="0" borderId="0" applyFont="0" applyFill="0" applyBorder="0" applyAlignment="0" applyProtection="0"/>
    <xf numFmtId="0" fontId="13" fillId="0" borderId="0">
      <alignment horizontal="left" vertical="top" wrapText="1"/>
    </xf>
    <xf numFmtId="0" fontId="15" fillId="0" borderId="0"/>
    <xf numFmtId="0" fontId="20" fillId="0" borderId="0"/>
    <xf numFmtId="169" fontId="23" fillId="0" borderId="0" applyFont="0" applyFill="0" applyBorder="0" applyAlignment="0" applyProtection="0"/>
    <xf numFmtId="0" fontId="25" fillId="10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11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26" fillId="29" borderId="0" applyNumberFormat="0" applyBorder="0" applyAlignment="0" applyProtection="0"/>
    <xf numFmtId="0" fontId="27" fillId="3" borderId="0" applyNumberFormat="0" applyBorder="0" applyAlignment="0" applyProtection="0"/>
    <xf numFmtId="0" fontId="28" fillId="6" borderId="12" applyNumberFormat="0" applyAlignment="0" applyProtection="0"/>
    <xf numFmtId="0" fontId="29" fillId="7" borderId="15" applyNumberFormat="0" applyAlignment="0" applyProtection="0"/>
    <xf numFmtId="0" fontId="30" fillId="0" borderId="0" applyNumberFormat="0" applyFill="0" applyBorder="0" applyAlignment="0" applyProtection="0"/>
    <xf numFmtId="0" fontId="31" fillId="2" borderId="0" applyNumberFormat="0" applyBorder="0" applyAlignment="0" applyProtection="0"/>
    <xf numFmtId="0" fontId="32" fillId="0" borderId="9" applyNumberFormat="0" applyFill="0" applyAlignment="0" applyProtection="0"/>
    <xf numFmtId="0" fontId="33" fillId="0" borderId="10" applyNumberFormat="0" applyFill="0" applyAlignment="0" applyProtection="0"/>
    <xf numFmtId="0" fontId="34" fillId="0" borderId="11" applyNumberFormat="0" applyFill="0" applyAlignment="0" applyProtection="0"/>
    <xf numFmtId="0" fontId="34" fillId="0" borderId="0" applyNumberFormat="0" applyFill="0" applyBorder="0" applyAlignment="0" applyProtection="0"/>
    <xf numFmtId="0" fontId="35" fillId="5" borderId="12" applyNumberFormat="0" applyAlignment="0" applyProtection="0"/>
    <xf numFmtId="0" fontId="36" fillId="0" borderId="14" applyNumberFormat="0" applyFill="0" applyAlignment="0" applyProtection="0"/>
    <xf numFmtId="0" fontId="37" fillId="4" borderId="0" applyNumberFormat="0" applyBorder="0" applyAlignment="0" applyProtection="0"/>
    <xf numFmtId="0" fontId="38" fillId="0" borderId="0">
      <alignment horizontal="left" vertical="top" wrapText="1"/>
    </xf>
    <xf numFmtId="0" fontId="39" fillId="0" borderId="0"/>
    <xf numFmtId="0" fontId="40" fillId="0" borderId="0"/>
    <xf numFmtId="0" fontId="13" fillId="0" borderId="0">
      <alignment horizontal="left" vertical="top" wrapText="1"/>
    </xf>
    <xf numFmtId="0" fontId="20" fillId="0" borderId="0"/>
    <xf numFmtId="0" fontId="40" fillId="0" borderId="0"/>
    <xf numFmtId="0" fontId="41" fillId="0" borderId="0"/>
    <xf numFmtId="0" fontId="25" fillId="8" borderId="16" applyNumberFormat="0" applyFont="0" applyAlignment="0" applyProtection="0"/>
    <xf numFmtId="0" fontId="12" fillId="8" borderId="16" applyNumberFormat="0" applyFont="0" applyAlignment="0" applyProtection="0"/>
    <xf numFmtId="0" fontId="42" fillId="6" borderId="13" applyNumberFormat="0" applyAlignment="0" applyProtection="0"/>
    <xf numFmtId="9" fontId="43" fillId="0" borderId="0" applyFont="0" applyFill="0" applyBorder="0" applyAlignment="0" applyProtection="0"/>
    <xf numFmtId="170" fontId="13" fillId="0" borderId="0" applyFill="0" applyBorder="0" applyProtection="0">
      <alignment horizontal="right" vertical="top"/>
    </xf>
    <xf numFmtId="0" fontId="44" fillId="0" borderId="0" applyNumberFormat="0" applyFill="0" applyBorder="0" applyAlignment="0" applyProtection="0"/>
    <xf numFmtId="0" fontId="45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0"/>
    <xf numFmtId="169" fontId="8" fillId="0" borderId="0" applyFont="0" applyFill="0" applyBorder="0" applyAlignment="0" applyProtection="0"/>
    <xf numFmtId="170" fontId="48" fillId="0" borderId="0" applyFill="0" applyBorder="0" applyProtection="0">
      <alignment horizontal="right" vertical="top"/>
    </xf>
  </cellStyleXfs>
  <cellXfs count="116">
    <xf numFmtId="0" fontId="0" fillId="0" borderId="0" xfId="0"/>
    <xf numFmtId="0" fontId="14" fillId="0" borderId="0" xfId="3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4" fillId="0" borderId="0" xfId="3" applyFont="1" applyFill="1" applyAlignment="1">
      <alignment horizontal="right" vertical="center"/>
    </xf>
    <xf numFmtId="0" fontId="16" fillId="0" borderId="0" xfId="0" applyFont="1" applyFill="1" applyAlignment="1">
      <alignment horizontal="center" vertical="center"/>
    </xf>
    <xf numFmtId="165" fontId="4" fillId="0" borderId="0" xfId="0" applyNumberFormat="1" applyFont="1" applyFill="1"/>
    <xf numFmtId="165" fontId="11" fillId="0" borderId="0" xfId="0" applyNumberFormat="1" applyFont="1" applyFill="1"/>
    <xf numFmtId="0" fontId="18" fillId="0" borderId="0" xfId="0" applyFont="1" applyFill="1"/>
    <xf numFmtId="0" fontId="3" fillId="0" borderId="0" xfId="4" applyFont="1" applyFill="1" applyAlignment="1">
      <alignment vertical="center" wrapText="1"/>
    </xf>
    <xf numFmtId="0" fontId="10" fillId="0" borderId="0" xfId="0" applyFont="1" applyFill="1"/>
    <xf numFmtId="0" fontId="10" fillId="0" borderId="0" xfId="0" applyFont="1" applyFill="1" applyAlignment="1">
      <alignment horizontal="center" vertical="center" wrapText="1"/>
    </xf>
    <xf numFmtId="165" fontId="10" fillId="0" borderId="0" xfId="0" applyNumberFormat="1" applyFont="1" applyFill="1"/>
    <xf numFmtId="165" fontId="9" fillId="0" borderId="0" xfId="0" applyNumberFormat="1" applyFont="1" applyFill="1"/>
    <xf numFmtId="3" fontId="11" fillId="0" borderId="0" xfId="0" applyNumberFormat="1" applyFont="1" applyFill="1"/>
    <xf numFmtId="0" fontId="19" fillId="0" borderId="0" xfId="0" applyFont="1" applyFill="1"/>
    <xf numFmtId="0" fontId="11" fillId="0" borderId="0" xfId="0" applyFont="1" applyFill="1"/>
    <xf numFmtId="0" fontId="9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4" fillId="0" borderId="0" xfId="3" applyFont="1" applyFill="1" applyAlignment="1">
      <alignment horizontal="right" vertical="center" wrapText="1"/>
    </xf>
    <xf numFmtId="0" fontId="14" fillId="0" borderId="0" xfId="3" applyFont="1" applyFill="1" applyAlignment="1">
      <alignment vertical="center"/>
    </xf>
    <xf numFmtId="4" fontId="10" fillId="0" borderId="0" xfId="0" applyNumberFormat="1" applyFont="1" applyFill="1"/>
    <xf numFmtId="3" fontId="10" fillId="0" borderId="0" xfId="0" applyNumberFormat="1" applyFont="1" applyFill="1"/>
    <xf numFmtId="0" fontId="6" fillId="0" borderId="0" xfId="5" applyFont="1" applyFill="1"/>
    <xf numFmtId="0" fontId="14" fillId="0" borderId="0" xfId="5" applyFont="1" applyFill="1"/>
    <xf numFmtId="0" fontId="5" fillId="0" borderId="1" xfId="5" applyFont="1" applyFill="1" applyBorder="1" applyAlignment="1">
      <alignment vertical="top" wrapText="1"/>
    </xf>
    <xf numFmtId="0" fontId="21" fillId="0" borderId="1" xfId="5" applyFont="1" applyFill="1" applyBorder="1" applyAlignment="1">
      <alignment horizontal="left" vertical="top" wrapText="1"/>
    </xf>
    <xf numFmtId="0" fontId="21" fillId="0" borderId="4" xfId="5" applyFont="1" applyFill="1" applyBorder="1" applyAlignment="1">
      <alignment horizontal="left" vertical="top" wrapText="1"/>
    </xf>
    <xf numFmtId="0" fontId="6" fillId="0" borderId="1" xfId="5" applyFont="1" applyFill="1" applyBorder="1" applyAlignment="1">
      <alignment vertical="top" wrapText="1"/>
    </xf>
    <xf numFmtId="0" fontId="6" fillId="0" borderId="1" xfId="5" applyFont="1" applyFill="1" applyBorder="1" applyAlignment="1">
      <alignment wrapText="1"/>
    </xf>
    <xf numFmtId="0" fontId="6" fillId="0" borderId="4" xfId="5" applyFont="1" applyFill="1" applyBorder="1" applyAlignment="1">
      <alignment vertical="top" wrapText="1"/>
    </xf>
    <xf numFmtId="0" fontId="6" fillId="0" borderId="3" xfId="5" applyFont="1" applyFill="1" applyBorder="1" applyAlignment="1">
      <alignment horizontal="left" vertical="top"/>
    </xf>
    <xf numFmtId="0" fontId="6" fillId="0" borderId="4" xfId="5" applyFont="1" applyFill="1" applyBorder="1" applyAlignment="1">
      <alignment horizontal="left" vertical="top"/>
    </xf>
    <xf numFmtId="168" fontId="22" fillId="0" borderId="1" xfId="5" applyNumberFormat="1" applyFont="1" applyFill="1" applyBorder="1" applyAlignment="1">
      <alignment horizontal="center" vertical="center" wrapText="1"/>
    </xf>
    <xf numFmtId="0" fontId="20" fillId="0" borderId="0" xfId="5" applyFill="1" applyAlignment="1">
      <alignment horizontal="left" vertical="top" wrapText="1"/>
    </xf>
    <xf numFmtId="0" fontId="24" fillId="0" borderId="0" xfId="5" applyFont="1" applyFill="1" applyAlignment="1">
      <alignment vertical="top"/>
    </xf>
    <xf numFmtId="0" fontId="24" fillId="0" borderId="0" xfId="5" applyFont="1" applyFill="1" applyAlignment="1">
      <alignment vertical="top" wrapText="1"/>
    </xf>
    <xf numFmtId="168" fontId="6" fillId="0" borderId="0" xfId="5" applyNumberFormat="1" applyFont="1" applyFill="1"/>
    <xf numFmtId="0" fontId="6" fillId="0" borderId="3" xfId="5" applyFont="1" applyFill="1" applyBorder="1" applyAlignment="1">
      <alignment vertical="top"/>
    </xf>
    <xf numFmtId="0" fontId="6" fillId="0" borderId="1" xfId="5" applyFont="1" applyFill="1" applyBorder="1" applyAlignment="1">
      <alignment horizontal="center" vertical="center" wrapText="1"/>
    </xf>
    <xf numFmtId="0" fontId="5" fillId="0" borderId="0" xfId="5" applyFont="1" applyFill="1" applyBorder="1" applyAlignment="1">
      <alignment vertical="top" wrapText="1"/>
    </xf>
    <xf numFmtId="0" fontId="21" fillId="0" borderId="0" xfId="5" applyFont="1" applyFill="1" applyBorder="1" applyAlignment="1">
      <alignment horizontal="left" vertical="top" wrapText="1"/>
    </xf>
    <xf numFmtId="0" fontId="6" fillId="0" borderId="0" xfId="5" applyFont="1" applyFill="1" applyAlignment="1">
      <alignment horizontal="right"/>
    </xf>
    <xf numFmtId="0" fontId="49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5" fillId="0" borderId="0" xfId="5" applyFont="1" applyFill="1" applyAlignment="1">
      <alignment horizontal="right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67" fontId="10" fillId="0" borderId="0" xfId="2" applyNumberFormat="1" applyFont="1" applyFill="1" applyBorder="1" applyAlignment="1">
      <alignment horizontal="center" vertical="center" wrapText="1"/>
    </xf>
    <xf numFmtId="167" fontId="10" fillId="0" borderId="0" xfId="2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 wrapText="1"/>
    </xf>
    <xf numFmtId="0" fontId="49" fillId="0" borderId="1" xfId="0" applyFont="1" applyFill="1" applyBorder="1" applyAlignment="1">
      <alignment horizontal="center" vertical="center"/>
    </xf>
    <xf numFmtId="167" fontId="49" fillId="0" borderId="1" xfId="2" applyNumberFormat="1" applyFont="1" applyFill="1" applyBorder="1" applyAlignment="1">
      <alignment horizontal="center" vertical="center" wrapText="1"/>
    </xf>
    <xf numFmtId="167" fontId="49" fillId="0" borderId="1" xfId="2" applyNumberFormat="1" applyFont="1" applyFill="1" applyBorder="1" applyAlignment="1">
      <alignment horizontal="center" vertical="center"/>
    </xf>
    <xf numFmtId="0" fontId="51" fillId="0" borderId="1" xfId="0" applyFont="1" applyFill="1" applyBorder="1" applyAlignment="1">
      <alignment horizontal="center" vertical="center"/>
    </xf>
    <xf numFmtId="0" fontId="51" fillId="0" borderId="6" xfId="0" applyFont="1" applyFill="1" applyBorder="1" applyAlignment="1">
      <alignment horizontal="center" vertical="center" wrapText="1"/>
    </xf>
    <xf numFmtId="0" fontId="51" fillId="0" borderId="1" xfId="0" applyFont="1" applyFill="1" applyBorder="1" applyAlignment="1">
      <alignment horizontal="center" vertical="center" wrapText="1"/>
    </xf>
    <xf numFmtId="0" fontId="51" fillId="0" borderId="0" xfId="0" applyFont="1" applyFill="1" applyAlignment="1">
      <alignment horizontal="center" vertical="center"/>
    </xf>
    <xf numFmtId="167" fontId="52" fillId="0" borderId="1" xfId="2" applyNumberFormat="1" applyFont="1" applyFill="1" applyBorder="1" applyAlignment="1"/>
    <xf numFmtId="0" fontId="49" fillId="0" borderId="1" xfId="0" applyFont="1" applyFill="1" applyBorder="1" applyAlignment="1">
      <alignment horizontal="left" vertical="center" wrapText="1"/>
    </xf>
    <xf numFmtId="0" fontId="50" fillId="0" borderId="0" xfId="0" applyFont="1" applyFill="1" applyAlignment="1">
      <alignment horizontal="center" vertical="center" wrapText="1"/>
    </xf>
    <xf numFmtId="3" fontId="9" fillId="0" borderId="0" xfId="0" applyNumberFormat="1" applyFont="1" applyFill="1"/>
    <xf numFmtId="0" fontId="53" fillId="0" borderId="0" xfId="0" applyFont="1" applyAlignment="1">
      <alignment horizontal="left" vertical="top" wrapText="1"/>
    </xf>
    <xf numFmtId="0" fontId="54" fillId="0" borderId="1" xfId="0" applyFont="1" applyBorder="1" applyAlignment="1">
      <alignment horizontal="center" vertical="top" wrapText="1"/>
    </xf>
    <xf numFmtId="0" fontId="54" fillId="0" borderId="1" xfId="0" applyFont="1" applyBorder="1" applyAlignment="1">
      <alignment horizontal="left" vertical="top" wrapText="1"/>
    </xf>
    <xf numFmtId="0" fontId="55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170" fontId="3" fillId="0" borderId="1" xfId="54" applyNumberFormat="1" applyFont="1" applyBorder="1" applyAlignment="1">
      <alignment horizontal="right" vertical="top"/>
    </xf>
    <xf numFmtId="170" fontId="55" fillId="0" borderId="1" xfId="60" applyNumberFormat="1" applyFont="1" applyBorder="1" applyAlignment="1">
      <alignment horizontal="right" vertical="top"/>
    </xf>
    <xf numFmtId="0" fontId="54" fillId="0" borderId="1" xfId="0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0" fontId="49" fillId="0" borderId="0" xfId="0" applyFont="1" applyFill="1"/>
    <xf numFmtId="0" fontId="1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 wrapText="1"/>
    </xf>
    <xf numFmtId="0" fontId="49" fillId="0" borderId="1" xfId="1" applyFont="1" applyFill="1" applyBorder="1" applyAlignment="1">
      <alignment horizontal="left" vertical="center" wrapText="1"/>
    </xf>
    <xf numFmtId="165" fontId="49" fillId="0" borderId="1" xfId="0" applyNumberFormat="1" applyFont="1" applyFill="1" applyBorder="1" applyAlignment="1">
      <alignment horizontal="center" vertical="center"/>
    </xf>
    <xf numFmtId="165" fontId="50" fillId="0" borderId="1" xfId="0" applyNumberFormat="1" applyFont="1" applyFill="1" applyBorder="1" applyAlignment="1">
      <alignment horizontal="center" vertical="center"/>
    </xf>
    <xf numFmtId="0" fontId="6" fillId="0" borderId="1" xfId="5" applyFont="1" applyFill="1" applyBorder="1" applyAlignment="1">
      <alignment horizontal="center" vertical="top" wrapText="1"/>
    </xf>
    <xf numFmtId="171" fontId="6" fillId="0" borderId="1" xfId="2" applyNumberFormat="1" applyFont="1" applyFill="1" applyBorder="1" applyAlignment="1">
      <alignment horizontal="center" vertical="center" wrapText="1"/>
    </xf>
    <xf numFmtId="166" fontId="3" fillId="0" borderId="1" xfId="54" applyNumberFormat="1" applyFont="1" applyBorder="1" applyAlignment="1">
      <alignment horizontal="right" vertical="top"/>
    </xf>
    <xf numFmtId="166" fontId="14" fillId="0" borderId="1" xfId="54" applyNumberFormat="1" applyFont="1" applyBorder="1" applyAlignment="1">
      <alignment horizontal="right" vertical="top"/>
    </xf>
    <xf numFmtId="0" fontId="50" fillId="0" borderId="3" xfId="0" applyFont="1" applyFill="1" applyBorder="1" applyAlignment="1">
      <alignment horizontal="center" vertical="center" wrapText="1"/>
    </xf>
    <xf numFmtId="0" fontId="50" fillId="0" borderId="4" xfId="0" applyFont="1" applyFill="1" applyBorder="1" applyAlignment="1">
      <alignment horizontal="center" vertical="center" wrapText="1"/>
    </xf>
    <xf numFmtId="0" fontId="50" fillId="0" borderId="0" xfId="0" applyFont="1" applyFill="1" applyAlignment="1">
      <alignment horizontal="center" vertical="center" wrapText="1"/>
    </xf>
    <xf numFmtId="0" fontId="52" fillId="0" borderId="3" xfId="0" applyFont="1" applyFill="1" applyBorder="1" applyAlignment="1">
      <alignment horizontal="center" vertical="center" wrapText="1"/>
    </xf>
    <xf numFmtId="0" fontId="52" fillId="0" borderId="4" xfId="0" applyFont="1" applyFill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top" wrapText="1"/>
    </xf>
    <xf numFmtId="0" fontId="54" fillId="0" borderId="1" xfId="0" applyFont="1" applyFill="1" applyBorder="1" applyAlignment="1">
      <alignment horizontal="center" vertical="center" wrapText="1"/>
    </xf>
    <xf numFmtId="0" fontId="54" fillId="0" borderId="1" xfId="0" applyFont="1" applyFill="1" applyBorder="1" applyAlignment="1">
      <alignment horizontal="center" vertical="center"/>
    </xf>
    <xf numFmtId="0" fontId="3" fillId="0" borderId="1" xfId="48" applyFont="1" applyFill="1" applyBorder="1" applyAlignment="1">
      <alignment horizontal="center" vertical="center" wrapText="1"/>
    </xf>
    <xf numFmtId="165" fontId="7" fillId="0" borderId="5" xfId="0" applyNumberFormat="1" applyFont="1" applyFill="1" applyBorder="1" applyAlignment="1">
      <alignment horizontal="center" vertical="center" wrapText="1"/>
    </xf>
    <xf numFmtId="0" fontId="6" fillId="0" borderId="3" xfId="5" applyFont="1" applyFill="1" applyBorder="1" applyAlignment="1">
      <alignment horizontal="center" vertical="top"/>
    </xf>
    <xf numFmtId="0" fontId="6" fillId="0" borderId="4" xfId="5" applyFont="1" applyFill="1" applyBorder="1" applyAlignment="1">
      <alignment horizontal="center" vertical="top"/>
    </xf>
    <xf numFmtId="0" fontId="52" fillId="0" borderId="0" xfId="5" applyFont="1" applyFill="1" applyAlignment="1">
      <alignment horizontal="center" wrapText="1"/>
    </xf>
    <xf numFmtId="0" fontId="7" fillId="0" borderId="0" xfId="5" applyFont="1" applyFill="1" applyAlignment="1">
      <alignment horizontal="center"/>
    </xf>
    <xf numFmtId="0" fontId="55" fillId="0" borderId="3" xfId="0" applyFont="1" applyBorder="1" applyAlignment="1">
      <alignment horizontal="center" vertical="top" wrapText="1"/>
    </xf>
    <xf numFmtId="0" fontId="55" fillId="0" borderId="18" xfId="0" applyFont="1" applyBorder="1" applyAlignment="1">
      <alignment horizontal="center" vertical="top" wrapText="1"/>
    </xf>
    <xf numFmtId="0" fontId="55" fillId="0" borderId="4" xfId="0" applyFont="1" applyBorder="1" applyAlignment="1">
      <alignment horizontal="center" vertical="top" wrapText="1"/>
    </xf>
    <xf numFmtId="0" fontId="6" fillId="0" borderId="6" xfId="5" applyFont="1" applyFill="1" applyBorder="1" applyAlignment="1">
      <alignment horizontal="center" vertical="top" wrapText="1"/>
    </xf>
    <xf numFmtId="0" fontId="6" fillId="0" borderId="8" xfId="5" applyFont="1" applyFill="1" applyBorder="1" applyAlignment="1">
      <alignment horizontal="center" vertical="top" wrapText="1"/>
    </xf>
    <xf numFmtId="0" fontId="6" fillId="0" borderId="7" xfId="5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right" vertical="center" wrapText="1"/>
    </xf>
    <xf numFmtId="0" fontId="54" fillId="0" borderId="2" xfId="0" applyFont="1" applyBorder="1" applyAlignment="1">
      <alignment horizontal="right" vertical="top"/>
    </xf>
    <xf numFmtId="0" fontId="6" fillId="0" borderId="1" xfId="5" applyFont="1" applyFill="1" applyBorder="1" applyAlignment="1">
      <alignment vertical="center" wrapText="1"/>
    </xf>
    <xf numFmtId="0" fontId="6" fillId="0" borderId="1" xfId="5" applyFont="1" applyFill="1" applyBorder="1" applyAlignment="1">
      <alignment horizontal="center" wrapText="1"/>
    </xf>
  </cellXfs>
  <cellStyles count="61">
    <cellStyle name="20% - Accent1 2" xfId="7"/>
    <cellStyle name="20% - Accent2 2" xfId="8"/>
    <cellStyle name="20% - Accent3 2" xfId="9"/>
    <cellStyle name="20% - Accent4 2" xfId="10"/>
    <cellStyle name="20% - Accent5 2" xfId="11"/>
    <cellStyle name="20% - Accent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60% - Accent1 2" xfId="19"/>
    <cellStyle name="60% - Accent2 2" xfId="20"/>
    <cellStyle name="60% - Accent3 2" xfId="21"/>
    <cellStyle name="60% - Accent4 2" xfId="22"/>
    <cellStyle name="60% - Accent5 2" xfId="23"/>
    <cellStyle name="60% - Accent6 2" xfId="24"/>
    <cellStyle name="Accent1 2" xfId="25"/>
    <cellStyle name="Accent2 2" xfId="26"/>
    <cellStyle name="Accent3 2" xfId="27"/>
    <cellStyle name="Accent4 2" xfId="28"/>
    <cellStyle name="Accent5 2" xfId="29"/>
    <cellStyle name="Accent6 2" xfId="30"/>
    <cellStyle name="Bad 2" xfId="31"/>
    <cellStyle name="Calculation 2" xfId="32"/>
    <cellStyle name="Check Cell 2" xfId="33"/>
    <cellStyle name="Comma" xfId="2" builtinId="3"/>
    <cellStyle name="Comma 2" xfId="6"/>
    <cellStyle name="Explanatory Text 2" xfId="34"/>
    <cellStyle name="Good 2" xfId="35"/>
    <cellStyle name="Heading 1 2" xfId="36"/>
    <cellStyle name="Heading 2 2" xfId="37"/>
    <cellStyle name="Heading 3 2" xfId="38"/>
    <cellStyle name="Heading 4 2" xfId="39"/>
    <cellStyle name="Input 2" xfId="40"/>
    <cellStyle name="Linked Cell 2" xfId="41"/>
    <cellStyle name="Neutral 2" xfId="42"/>
    <cellStyle name="Normal" xfId="0" builtinId="0"/>
    <cellStyle name="Normal 10" xfId="43"/>
    <cellStyle name="Normal 2" xfId="5"/>
    <cellStyle name="Normal 2 2" xfId="44"/>
    <cellStyle name="Normal 3" xfId="45"/>
    <cellStyle name="Normal 3 2" xfId="46"/>
    <cellStyle name="Normal 4" xfId="47"/>
    <cellStyle name="Normal 5" xfId="4"/>
    <cellStyle name="Normal 5 2" xfId="48"/>
    <cellStyle name="Normal 8" xfId="3"/>
    <cellStyle name="Normal 9 3_հավ1-3" xfId="49"/>
    <cellStyle name="Note 2" xfId="50"/>
    <cellStyle name="Note 3" xfId="51"/>
    <cellStyle name="Output 2" xfId="52"/>
    <cellStyle name="Percent 2" xfId="53"/>
    <cellStyle name="SN_241" xfId="54"/>
    <cellStyle name="SN_it" xfId="60"/>
    <cellStyle name="Title 2" xfId="55"/>
    <cellStyle name="Total 2" xfId="56"/>
    <cellStyle name="Warning Text 2" xfId="57"/>
    <cellStyle name="Обычный 2" xfId="1"/>
    <cellStyle name="Стиль 1" xfId="58"/>
    <cellStyle name="Финансовый 2" xfId="5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view="pageBreakPreview" zoomScale="60" zoomScaleNormal="100" workbookViewId="0">
      <selection activeCell="H5" sqref="H5"/>
    </sheetView>
  </sheetViews>
  <sheetFormatPr defaultRowHeight="17.25"/>
  <cols>
    <col min="1" max="1" width="5" style="12" customWidth="1"/>
    <col min="2" max="2" width="38.140625" style="12" customWidth="1"/>
    <col min="3" max="6" width="15.5703125" style="12" customWidth="1"/>
    <col min="7" max="16384" width="9.140625" style="12"/>
  </cols>
  <sheetData>
    <row r="1" spans="1:8" s="11" customFormat="1" ht="16.5" customHeight="1">
      <c r="E1" s="1"/>
      <c r="F1" s="6" t="s">
        <v>448</v>
      </c>
      <c r="G1" s="6"/>
      <c r="H1" s="1"/>
    </row>
    <row r="2" spans="1:8" s="11" customFormat="1" ht="16.5" customHeight="1">
      <c r="E2" s="1"/>
      <c r="F2" s="6" t="s">
        <v>454</v>
      </c>
      <c r="G2" s="6"/>
      <c r="H2" s="1"/>
    </row>
    <row r="3" spans="1:8" s="11" customFormat="1" ht="16.5" customHeight="1">
      <c r="E3" s="1"/>
      <c r="F3" s="6" t="s">
        <v>449</v>
      </c>
      <c r="G3" s="6"/>
      <c r="H3" s="1"/>
    </row>
    <row r="4" spans="1:8" ht="21" customHeight="1">
      <c r="A4" s="81"/>
      <c r="B4" s="65"/>
      <c r="C4" s="65" t="s">
        <v>469</v>
      </c>
      <c r="D4" s="82" t="s">
        <v>591</v>
      </c>
      <c r="E4" s="65"/>
      <c r="F4" s="65"/>
    </row>
    <row r="5" spans="1:8" ht="96.75" customHeight="1">
      <c r="A5" s="83"/>
      <c r="B5" s="93" t="s">
        <v>470</v>
      </c>
      <c r="C5" s="93"/>
      <c r="D5" s="93"/>
      <c r="E5" s="93"/>
      <c r="F5" s="93"/>
    </row>
    <row r="6" spans="1:8">
      <c r="A6" s="13"/>
      <c r="B6" s="13"/>
      <c r="C6" s="13"/>
      <c r="D6" s="7"/>
      <c r="E6" s="111" t="s">
        <v>468</v>
      </c>
      <c r="F6" s="111"/>
    </row>
    <row r="7" spans="1:8" ht="46.5" customHeight="1">
      <c r="A7" s="54" t="s">
        <v>0</v>
      </c>
      <c r="B7" s="4" t="s">
        <v>456</v>
      </c>
      <c r="C7" s="4" t="s">
        <v>450</v>
      </c>
      <c r="D7" s="4" t="s">
        <v>451</v>
      </c>
      <c r="E7" s="55" t="s">
        <v>452</v>
      </c>
      <c r="F7" s="5" t="s">
        <v>453</v>
      </c>
    </row>
    <row r="8" spans="1:8" ht="16.5" customHeight="1">
      <c r="A8" s="59">
        <v>1</v>
      </c>
      <c r="B8" s="60">
        <v>2</v>
      </c>
      <c r="C8" s="60">
        <v>3</v>
      </c>
      <c r="D8" s="60">
        <v>4</v>
      </c>
      <c r="E8" s="60">
        <v>5</v>
      </c>
      <c r="F8" s="61">
        <v>6</v>
      </c>
    </row>
    <row r="9" spans="1:8" ht="25.5" customHeight="1">
      <c r="A9" s="91" t="s">
        <v>1</v>
      </c>
      <c r="B9" s="92"/>
      <c r="C9" s="86">
        <f>SUM(C10:C20)</f>
        <v>581060.6</v>
      </c>
      <c r="D9" s="86">
        <f>SUM(D10:D20)</f>
        <v>1452651.5000000002</v>
      </c>
      <c r="E9" s="86">
        <f>SUM(E10:E20)</f>
        <v>2324242.5</v>
      </c>
      <c r="F9" s="86">
        <f>SUM(F10:F20)</f>
        <v>3486363.7</v>
      </c>
    </row>
    <row r="10" spans="1:8" ht="72" customHeight="1">
      <c r="A10" s="56">
        <v>1</v>
      </c>
      <c r="B10" s="84" t="s">
        <v>598</v>
      </c>
      <c r="C10" s="85">
        <f>+Հավելված_2!C12</f>
        <v>110000.1</v>
      </c>
      <c r="D10" s="85">
        <f>+Հավելված_2!D12</f>
        <v>275000.2</v>
      </c>
      <c r="E10" s="85">
        <f>+Հավելված_2!E12</f>
        <v>440000.3</v>
      </c>
      <c r="F10" s="85">
        <f>+Հավելված_2!F12</f>
        <v>660000.5</v>
      </c>
    </row>
    <row r="11" spans="1:8" ht="36.75" customHeight="1">
      <c r="A11" s="56">
        <v>2</v>
      </c>
      <c r="B11" s="84" t="s">
        <v>457</v>
      </c>
      <c r="C11" s="85">
        <f>+Հավելված_2!C20</f>
        <v>16040.899999999994</v>
      </c>
      <c r="D11" s="85">
        <f>+Հավելված_2!D20</f>
        <v>40105.599999999977</v>
      </c>
      <c r="E11" s="85">
        <f>+Հավելված_2!E20</f>
        <v>64168.299999999981</v>
      </c>
      <c r="F11" s="85">
        <f>+Հավելված_2!F20</f>
        <v>96252.4</v>
      </c>
    </row>
    <row r="12" spans="1:8" ht="36.75" customHeight="1">
      <c r="A12" s="56">
        <v>3</v>
      </c>
      <c r="B12" s="84" t="s">
        <v>458</v>
      </c>
      <c r="C12" s="85">
        <f>+Հավելված_2!C90</f>
        <v>47055.499999999993</v>
      </c>
      <c r="D12" s="85">
        <f>+Հավելված_2!D90</f>
        <v>117636.40000000005</v>
      </c>
      <c r="E12" s="85">
        <f>+Հավելված_2!E90</f>
        <v>188221.69999999998</v>
      </c>
      <c r="F12" s="85">
        <f>+Հավելված_2!F90</f>
        <v>282332.69999999995</v>
      </c>
    </row>
    <row r="13" spans="1:8" ht="36.75" customHeight="1">
      <c r="A13" s="56">
        <v>4</v>
      </c>
      <c r="B13" s="84" t="s">
        <v>459</v>
      </c>
      <c r="C13" s="85">
        <f>+Հավելված_2!C187</f>
        <v>61399.700000000004</v>
      </c>
      <c r="D13" s="85">
        <f>+Հավելված_2!D187</f>
        <v>153499.09999999995</v>
      </c>
      <c r="E13" s="85">
        <f>+Հավելված_2!E187</f>
        <v>245596.89999999994</v>
      </c>
      <c r="F13" s="85">
        <f>+Հավելված_2!F187</f>
        <v>368395.49999999988</v>
      </c>
    </row>
    <row r="14" spans="1:8" ht="36.75" customHeight="1">
      <c r="A14" s="56">
        <v>5</v>
      </c>
      <c r="B14" s="84" t="s">
        <v>460</v>
      </c>
      <c r="C14" s="85">
        <f>+Հավելված_2!C291</f>
        <v>39521.300000000017</v>
      </c>
      <c r="D14" s="85">
        <f>+Հավելված_2!D291</f>
        <v>98802.900000000023</v>
      </c>
      <c r="E14" s="85">
        <f>+Հավելված_2!E291</f>
        <v>158084.09999999998</v>
      </c>
      <c r="F14" s="85">
        <f>+Հավելված_2!F291</f>
        <v>237126.1</v>
      </c>
    </row>
    <row r="15" spans="1:8" ht="36.75" customHeight="1">
      <c r="A15" s="56">
        <v>6</v>
      </c>
      <c r="B15" s="84" t="s">
        <v>461</v>
      </c>
      <c r="C15" s="85">
        <f>+Հավելված_2!C345</f>
        <v>65738.699999999953</v>
      </c>
      <c r="D15" s="85">
        <f>+Հավելված_2!D345</f>
        <v>164346.20000000004</v>
      </c>
      <c r="E15" s="85">
        <f>+Հավելված_2!E345</f>
        <v>262953.89999999985</v>
      </c>
      <c r="F15" s="85">
        <f>+Հավելված_2!F345</f>
        <v>394430.6999999999</v>
      </c>
    </row>
    <row r="16" spans="1:8" ht="36.75" customHeight="1">
      <c r="A16" s="56">
        <v>7</v>
      </c>
      <c r="B16" s="84" t="s">
        <v>462</v>
      </c>
      <c r="C16" s="85">
        <f>+Հավելված_2!C404</f>
        <v>76949.3</v>
      </c>
      <c r="D16" s="85">
        <f>+Հավելված_2!D404</f>
        <v>192373.3</v>
      </c>
      <c r="E16" s="85">
        <f>+Հավելված_2!E404</f>
        <v>307797.2</v>
      </c>
      <c r="F16" s="85">
        <f>+Հավելված_2!F404</f>
        <v>461695.8000000001</v>
      </c>
    </row>
    <row r="17" spans="1:6" ht="36.75" customHeight="1">
      <c r="A17" s="56">
        <v>8</v>
      </c>
      <c r="B17" s="84" t="s">
        <v>463</v>
      </c>
      <c r="C17" s="85">
        <f>+Հավելված_2!C454</f>
        <v>55541.2</v>
      </c>
      <c r="D17" s="85">
        <f>+Հավելված_2!D454</f>
        <v>138853.20000000001</v>
      </c>
      <c r="E17" s="85">
        <f>+Հավելված_2!E454</f>
        <v>222164.8</v>
      </c>
      <c r="F17" s="85">
        <f>+Հավելված_2!F454</f>
        <v>333247.2</v>
      </c>
    </row>
    <row r="18" spans="1:6" ht="36.75" customHeight="1">
      <c r="A18" s="56">
        <v>9</v>
      </c>
      <c r="B18" s="84" t="s">
        <v>466</v>
      </c>
      <c r="C18" s="85">
        <f>+Հավելված_2!C501</f>
        <v>57596.900000000009</v>
      </c>
      <c r="D18" s="85">
        <f>+Հավելված_2!D501</f>
        <v>143992.1</v>
      </c>
      <c r="E18" s="85">
        <f>+Հավելված_2!E501</f>
        <v>230387.19999999998</v>
      </c>
      <c r="F18" s="85">
        <f>+Հավելված_2!F501</f>
        <v>345580.79999999999</v>
      </c>
    </row>
    <row r="19" spans="1:6" ht="36.75" customHeight="1">
      <c r="A19" s="56">
        <v>10</v>
      </c>
      <c r="B19" s="84" t="s">
        <v>464</v>
      </c>
      <c r="C19" s="85">
        <f>+Հավելված_2!C517</f>
        <v>10472.400000000001</v>
      </c>
      <c r="D19" s="85">
        <f>+Հավելված_2!D517</f>
        <v>26181</v>
      </c>
      <c r="E19" s="85">
        <f>+Հավելված_2!E517</f>
        <v>41889.599999999991</v>
      </c>
      <c r="F19" s="85">
        <f>+Հավելված_2!F517</f>
        <v>62834.5</v>
      </c>
    </row>
    <row r="20" spans="1:6" ht="36.75" customHeight="1">
      <c r="A20" s="56">
        <v>11</v>
      </c>
      <c r="B20" s="84" t="s">
        <v>465</v>
      </c>
      <c r="C20" s="85">
        <f>+Հավելված_2!C532</f>
        <v>40744.6</v>
      </c>
      <c r="D20" s="85">
        <f>+Հավելված_2!D532</f>
        <v>101861.49999999999</v>
      </c>
      <c r="E20" s="85">
        <f>+Հավելված_2!E532</f>
        <v>162978.49999999991</v>
      </c>
      <c r="F20" s="85">
        <f>+Հավելված_2!F532</f>
        <v>244467.50000000003</v>
      </c>
    </row>
    <row r="21" spans="1:6">
      <c r="C21" s="14"/>
      <c r="D21" s="25"/>
      <c r="F21" s="14"/>
    </row>
    <row r="22" spans="1:6">
      <c r="C22" s="26"/>
      <c r="D22" s="14"/>
      <c r="E22" s="14"/>
      <c r="F22" s="14"/>
    </row>
    <row r="23" spans="1:6">
      <c r="D23" s="14"/>
    </row>
  </sheetData>
  <mergeCells count="3">
    <mergeCell ref="A9:B9"/>
    <mergeCell ref="B5:F5"/>
    <mergeCell ref="E6:F6"/>
  </mergeCells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6"/>
  <sheetViews>
    <sheetView view="pageBreakPreview" topLeftCell="A514" zoomScale="60" zoomScaleNormal="100" workbookViewId="0">
      <selection activeCell="D550" sqref="D550"/>
    </sheetView>
  </sheetViews>
  <sheetFormatPr defaultRowHeight="15.75"/>
  <cols>
    <col min="1" max="1" width="4.85546875" style="17" bestFit="1" customWidth="1"/>
    <col min="2" max="2" width="32.28515625" style="17" customWidth="1"/>
    <col min="3" max="3" width="20.5703125" style="17" customWidth="1"/>
    <col min="4" max="4" width="24.42578125" style="17" customWidth="1"/>
    <col min="5" max="5" width="22.7109375" style="17" customWidth="1"/>
    <col min="6" max="6" width="22.140625" style="17" customWidth="1"/>
    <col min="7" max="16384" width="9.140625" style="17"/>
  </cols>
  <sheetData>
    <row r="1" spans="1:6" s="11" customFormat="1" ht="16.5" customHeight="1">
      <c r="B1" s="24"/>
      <c r="C1" s="24"/>
      <c r="D1" s="24"/>
      <c r="E1" s="24"/>
      <c r="F1" s="6" t="s">
        <v>467</v>
      </c>
    </row>
    <row r="2" spans="1:6" s="11" customFormat="1" ht="16.5" customHeight="1">
      <c r="B2" s="24"/>
      <c r="C2" s="24"/>
      <c r="D2" s="24"/>
      <c r="E2" s="24"/>
      <c r="F2" s="6" t="s">
        <v>454</v>
      </c>
    </row>
    <row r="3" spans="1:6" s="11" customFormat="1" ht="16.5" customHeight="1">
      <c r="B3" s="24"/>
      <c r="C3" s="24"/>
      <c r="D3" s="24"/>
      <c r="E3" s="24"/>
      <c r="F3" s="6" t="s">
        <v>449</v>
      </c>
    </row>
    <row r="4" spans="1:6" s="11" customFormat="1" ht="16.5" customHeight="1">
      <c r="B4" s="24"/>
      <c r="C4" s="24"/>
      <c r="D4" s="24"/>
      <c r="E4" s="24"/>
      <c r="F4" s="6"/>
    </row>
    <row r="5" spans="1:6" s="11" customFormat="1" ht="16.5" customHeight="1">
      <c r="A5" s="23"/>
      <c r="B5" s="23"/>
      <c r="C5" s="23"/>
      <c r="D5" s="23"/>
      <c r="E5" s="23"/>
      <c r="F5" s="23" t="s">
        <v>533</v>
      </c>
    </row>
    <row r="6" spans="1:6" s="21" customFormat="1" ht="30" customHeight="1">
      <c r="A6" s="20"/>
      <c r="B6" s="20"/>
      <c r="C6" s="20"/>
      <c r="D6" s="3" t="s">
        <v>469</v>
      </c>
      <c r="E6" s="20"/>
      <c r="F6" s="20"/>
    </row>
    <row r="7" spans="1:6" s="21" customFormat="1" ht="93" customHeight="1">
      <c r="A7" s="2"/>
      <c r="B7" s="93" t="s">
        <v>599</v>
      </c>
      <c r="C7" s="93"/>
      <c r="D7" s="93"/>
      <c r="E7" s="93"/>
      <c r="F7" s="93"/>
    </row>
    <row r="8" spans="1:6" s="21" customFormat="1" ht="17.25">
      <c r="B8" s="22"/>
      <c r="C8" s="22"/>
      <c r="D8" s="22"/>
      <c r="E8" s="112" t="s">
        <v>468</v>
      </c>
      <c r="F8" s="112"/>
    </row>
    <row r="9" spans="1:6" s="21" customFormat="1" ht="21.75" customHeight="1">
      <c r="A9" s="54" t="s">
        <v>0</v>
      </c>
      <c r="B9" s="4" t="s">
        <v>7</v>
      </c>
      <c r="C9" s="4" t="s">
        <v>450</v>
      </c>
      <c r="D9" s="4" t="s">
        <v>451</v>
      </c>
      <c r="E9" s="55" t="s">
        <v>452</v>
      </c>
      <c r="F9" s="5" t="s">
        <v>453</v>
      </c>
    </row>
    <row r="10" spans="1:6" s="62" customFormat="1" ht="13.5">
      <c r="A10" s="59">
        <v>1</v>
      </c>
      <c r="B10" s="60">
        <v>2</v>
      </c>
      <c r="C10" s="60">
        <v>3</v>
      </c>
      <c r="D10" s="60">
        <v>4</v>
      </c>
      <c r="E10" s="60">
        <v>5</v>
      </c>
      <c r="F10" s="61">
        <v>6</v>
      </c>
    </row>
    <row r="11" spans="1:6" ht="16.5">
      <c r="A11" s="94" t="s">
        <v>1</v>
      </c>
      <c r="B11" s="95" t="s">
        <v>1</v>
      </c>
      <c r="C11" s="63">
        <f>+C12</f>
        <v>110000.1</v>
      </c>
      <c r="D11" s="63">
        <f t="shared" ref="D11:F11" si="0">+D12</f>
        <v>275000.2</v>
      </c>
      <c r="E11" s="63">
        <f t="shared" si="0"/>
        <v>440000.3</v>
      </c>
      <c r="F11" s="63">
        <f t="shared" si="0"/>
        <v>660000.5</v>
      </c>
    </row>
    <row r="12" spans="1:6" s="21" customFormat="1" ht="19.5" customHeight="1">
      <c r="A12" s="56">
        <v>1</v>
      </c>
      <c r="B12" s="47" t="s">
        <v>3</v>
      </c>
      <c r="C12" s="57">
        <v>110000.1</v>
      </c>
      <c r="D12" s="57">
        <v>275000.2</v>
      </c>
      <c r="E12" s="57">
        <v>440000.3</v>
      </c>
      <c r="F12" s="58">
        <v>660000.5</v>
      </c>
    </row>
    <row r="13" spans="1:6" s="21" customFormat="1" ht="17.25">
      <c r="A13" s="50"/>
      <c r="B13" s="51"/>
      <c r="C13" s="52"/>
      <c r="D13" s="52"/>
      <c r="E13" s="52"/>
      <c r="F13" s="53"/>
    </row>
    <row r="14" spans="1:6" s="21" customFormat="1" ht="17.25">
      <c r="A14" s="50"/>
      <c r="B14" s="51"/>
      <c r="C14" s="52"/>
      <c r="D14" s="52"/>
      <c r="E14" s="52"/>
      <c r="F14" s="23" t="s">
        <v>534</v>
      </c>
    </row>
    <row r="15" spans="1:6" ht="17.25">
      <c r="A15" s="20"/>
      <c r="B15" s="20"/>
      <c r="C15" s="20"/>
      <c r="D15" s="3" t="s">
        <v>455</v>
      </c>
      <c r="E15" s="20"/>
      <c r="F15" s="20"/>
    </row>
    <row r="16" spans="1:6" ht="101.25" customHeight="1">
      <c r="A16" s="48"/>
      <c r="B16" s="93" t="s">
        <v>472</v>
      </c>
      <c r="C16" s="93"/>
      <c r="D16" s="93"/>
      <c r="E16" s="93"/>
      <c r="F16" s="93"/>
    </row>
    <row r="17" spans="1:6" ht="17.25">
      <c r="A17" s="19"/>
      <c r="B17" s="19"/>
      <c r="C17" s="7"/>
      <c r="D17" s="19"/>
      <c r="E17" s="112" t="s">
        <v>468</v>
      </c>
      <c r="F17" s="112"/>
    </row>
    <row r="18" spans="1:6">
      <c r="A18" s="54" t="s">
        <v>0</v>
      </c>
      <c r="B18" s="4" t="s">
        <v>7</v>
      </c>
      <c r="C18" s="4" t="s">
        <v>450</v>
      </c>
      <c r="D18" s="4" t="s">
        <v>451</v>
      </c>
      <c r="E18" s="4" t="s">
        <v>452</v>
      </c>
      <c r="F18" s="5" t="s">
        <v>453</v>
      </c>
    </row>
    <row r="19" spans="1:6" s="10" customFormat="1" ht="13.5">
      <c r="A19" s="59">
        <v>1</v>
      </c>
      <c r="B19" s="60">
        <v>2</v>
      </c>
      <c r="C19" s="60">
        <v>3</v>
      </c>
      <c r="D19" s="60">
        <v>4</v>
      </c>
      <c r="E19" s="60">
        <v>5</v>
      </c>
      <c r="F19" s="61">
        <v>6</v>
      </c>
    </row>
    <row r="20" spans="1:6" ht="17.25" customHeight="1">
      <c r="A20" s="94" t="s">
        <v>1</v>
      </c>
      <c r="B20" s="95"/>
      <c r="C20" s="63">
        <f>SUM(C21:C82)</f>
        <v>16040.899999999994</v>
      </c>
      <c r="D20" s="63">
        <f>SUM(D21:D82)</f>
        <v>40105.599999999977</v>
      </c>
      <c r="E20" s="63">
        <f>SUM(E21:E82)</f>
        <v>64168.299999999981</v>
      </c>
      <c r="F20" s="63">
        <f>SUM(F21:F82)</f>
        <v>96252.4</v>
      </c>
    </row>
    <row r="21" spans="1:6" ht="16.5">
      <c r="A21" s="56">
        <v>1</v>
      </c>
      <c r="B21" s="64" t="s">
        <v>50</v>
      </c>
      <c r="C21" s="57">
        <v>270</v>
      </c>
      <c r="D21" s="57">
        <v>675.3</v>
      </c>
      <c r="E21" s="57">
        <v>1080.5</v>
      </c>
      <c r="F21" s="58">
        <v>1620.7</v>
      </c>
    </row>
    <row r="22" spans="1:6" ht="16.5">
      <c r="A22" s="56">
        <v>2</v>
      </c>
      <c r="B22" s="64" t="s">
        <v>51</v>
      </c>
      <c r="C22" s="57">
        <v>1013.4</v>
      </c>
      <c r="D22" s="57">
        <v>2533.6999999999998</v>
      </c>
      <c r="E22" s="57">
        <v>4053.9</v>
      </c>
      <c r="F22" s="58">
        <v>6080.8</v>
      </c>
    </row>
    <row r="23" spans="1:6" ht="16.5">
      <c r="A23" s="56">
        <v>3</v>
      </c>
      <c r="B23" s="64" t="s">
        <v>52</v>
      </c>
      <c r="C23" s="57">
        <v>179.1</v>
      </c>
      <c r="D23" s="57">
        <v>447.9</v>
      </c>
      <c r="E23" s="57">
        <v>716.7</v>
      </c>
      <c r="F23" s="58">
        <v>1075</v>
      </c>
    </row>
    <row r="24" spans="1:6" ht="16.5">
      <c r="A24" s="56">
        <v>4</v>
      </c>
      <c r="B24" s="64" t="s">
        <v>53</v>
      </c>
      <c r="C24" s="57">
        <v>496</v>
      </c>
      <c r="D24" s="57">
        <v>1240</v>
      </c>
      <c r="E24" s="57">
        <v>1984</v>
      </c>
      <c r="F24" s="58">
        <v>2976</v>
      </c>
    </row>
    <row r="25" spans="1:6" ht="16.5">
      <c r="A25" s="56">
        <v>5</v>
      </c>
      <c r="B25" s="64" t="s">
        <v>2</v>
      </c>
      <c r="C25" s="57">
        <v>97.7</v>
      </c>
      <c r="D25" s="57">
        <v>244.5</v>
      </c>
      <c r="E25" s="57">
        <v>391.3</v>
      </c>
      <c r="F25" s="58">
        <v>586.9</v>
      </c>
    </row>
    <row r="26" spans="1:6" ht="16.5">
      <c r="A26" s="56">
        <v>6</v>
      </c>
      <c r="B26" s="64" t="s">
        <v>54</v>
      </c>
      <c r="C26" s="57">
        <v>325.39999999999998</v>
      </c>
      <c r="D26" s="57">
        <v>813.7</v>
      </c>
      <c r="E26" s="57">
        <v>1301.9000000000001</v>
      </c>
      <c r="F26" s="58">
        <v>1952.9</v>
      </c>
    </row>
    <row r="27" spans="1:6" ht="16.5">
      <c r="A27" s="56">
        <v>7</v>
      </c>
      <c r="B27" s="64" t="s">
        <v>55</v>
      </c>
      <c r="C27" s="57">
        <v>432</v>
      </c>
      <c r="D27" s="57">
        <v>1080</v>
      </c>
      <c r="E27" s="57">
        <v>1728</v>
      </c>
      <c r="F27" s="58">
        <v>2592</v>
      </c>
    </row>
    <row r="28" spans="1:6" ht="16.5">
      <c r="A28" s="56">
        <v>8</v>
      </c>
      <c r="B28" s="64" t="s">
        <v>56</v>
      </c>
      <c r="C28" s="57">
        <v>118</v>
      </c>
      <c r="D28" s="57">
        <v>295</v>
      </c>
      <c r="E28" s="57">
        <v>472</v>
      </c>
      <c r="F28" s="58">
        <v>708</v>
      </c>
    </row>
    <row r="29" spans="1:6" ht="16.5">
      <c r="A29" s="56">
        <v>9</v>
      </c>
      <c r="B29" s="64" t="s">
        <v>57</v>
      </c>
      <c r="C29" s="57">
        <v>51.3</v>
      </c>
      <c r="D29" s="57">
        <v>128.5</v>
      </c>
      <c r="E29" s="57">
        <v>205.6</v>
      </c>
      <c r="F29" s="58">
        <v>308.39999999999998</v>
      </c>
    </row>
    <row r="30" spans="1:6" ht="16.5">
      <c r="A30" s="56">
        <v>10</v>
      </c>
      <c r="B30" s="64" t="s">
        <v>58</v>
      </c>
      <c r="C30" s="57">
        <v>412.2</v>
      </c>
      <c r="D30" s="57">
        <v>1030.5</v>
      </c>
      <c r="E30" s="57">
        <v>1648.8</v>
      </c>
      <c r="F30" s="58">
        <v>2473.1999999999998</v>
      </c>
    </row>
    <row r="31" spans="1:6" ht="16.5">
      <c r="A31" s="56">
        <v>11</v>
      </c>
      <c r="B31" s="64" t="s">
        <v>59</v>
      </c>
      <c r="C31" s="57">
        <v>56.1</v>
      </c>
      <c r="D31" s="57">
        <v>140.30000000000001</v>
      </c>
      <c r="E31" s="57">
        <v>224.5</v>
      </c>
      <c r="F31" s="58">
        <v>336.8</v>
      </c>
    </row>
    <row r="32" spans="1:6" ht="16.5">
      <c r="A32" s="56">
        <v>12</v>
      </c>
      <c r="B32" s="64" t="s">
        <v>60</v>
      </c>
      <c r="C32" s="57">
        <v>96</v>
      </c>
      <c r="D32" s="57">
        <v>240</v>
      </c>
      <c r="E32" s="57">
        <v>384</v>
      </c>
      <c r="F32" s="58">
        <v>576</v>
      </c>
    </row>
    <row r="33" spans="1:6" ht="16.5">
      <c r="A33" s="56">
        <v>13</v>
      </c>
      <c r="B33" s="64" t="s">
        <v>61</v>
      </c>
      <c r="C33" s="57">
        <v>120</v>
      </c>
      <c r="D33" s="57">
        <v>300</v>
      </c>
      <c r="E33" s="57">
        <v>480</v>
      </c>
      <c r="F33" s="58">
        <v>720</v>
      </c>
    </row>
    <row r="34" spans="1:6" ht="16.5">
      <c r="A34" s="56">
        <v>14</v>
      </c>
      <c r="B34" s="64" t="s">
        <v>62</v>
      </c>
      <c r="C34" s="57">
        <v>107.4</v>
      </c>
      <c r="D34" s="57">
        <v>268.5</v>
      </c>
      <c r="E34" s="57">
        <v>429.5</v>
      </c>
      <c r="F34" s="58">
        <v>644.29999999999995</v>
      </c>
    </row>
    <row r="35" spans="1:6" ht="16.5">
      <c r="A35" s="56">
        <v>15</v>
      </c>
      <c r="B35" s="64" t="s">
        <v>63</v>
      </c>
      <c r="C35" s="57">
        <v>36</v>
      </c>
      <c r="D35" s="57">
        <v>90</v>
      </c>
      <c r="E35" s="57">
        <v>144</v>
      </c>
      <c r="F35" s="58">
        <v>216</v>
      </c>
    </row>
    <row r="36" spans="1:6" ht="16.5">
      <c r="A36" s="56">
        <v>16</v>
      </c>
      <c r="B36" s="64" t="s">
        <v>64</v>
      </c>
      <c r="C36" s="57">
        <v>487.1</v>
      </c>
      <c r="D36" s="57">
        <v>1217.7</v>
      </c>
      <c r="E36" s="57">
        <v>1948.3</v>
      </c>
      <c r="F36" s="58">
        <v>2922.4</v>
      </c>
    </row>
    <row r="37" spans="1:6" ht="16.5">
      <c r="A37" s="56">
        <v>17</v>
      </c>
      <c r="B37" s="64" t="s">
        <v>65</v>
      </c>
      <c r="C37" s="57">
        <v>536</v>
      </c>
      <c r="D37" s="57">
        <v>1340</v>
      </c>
      <c r="E37" s="57">
        <v>2144</v>
      </c>
      <c r="F37" s="58">
        <v>3216</v>
      </c>
    </row>
    <row r="38" spans="1:6" ht="16.5">
      <c r="A38" s="56">
        <v>18</v>
      </c>
      <c r="B38" s="64" t="s">
        <v>66</v>
      </c>
      <c r="C38" s="57">
        <v>48</v>
      </c>
      <c r="D38" s="57">
        <v>120</v>
      </c>
      <c r="E38" s="57">
        <v>192</v>
      </c>
      <c r="F38" s="58">
        <v>288</v>
      </c>
    </row>
    <row r="39" spans="1:6" ht="16.5">
      <c r="A39" s="56">
        <v>19</v>
      </c>
      <c r="B39" s="64" t="s">
        <v>67</v>
      </c>
      <c r="C39" s="57">
        <v>124.5</v>
      </c>
      <c r="D39" s="57">
        <v>311.3</v>
      </c>
      <c r="E39" s="57">
        <v>498</v>
      </c>
      <c r="F39" s="58">
        <v>747</v>
      </c>
    </row>
    <row r="40" spans="1:6" ht="16.5">
      <c r="A40" s="56">
        <v>20</v>
      </c>
      <c r="B40" s="64" t="s">
        <v>68</v>
      </c>
      <c r="C40" s="57">
        <v>568.70000000000005</v>
      </c>
      <c r="D40" s="57">
        <v>1421.8</v>
      </c>
      <c r="E40" s="57">
        <v>2274.9</v>
      </c>
      <c r="F40" s="58">
        <v>3412.4</v>
      </c>
    </row>
    <row r="41" spans="1:6" ht="16.5">
      <c r="A41" s="56">
        <v>21</v>
      </c>
      <c r="B41" s="64" t="s">
        <v>69</v>
      </c>
      <c r="C41" s="57">
        <v>47.7</v>
      </c>
      <c r="D41" s="57">
        <v>119.3</v>
      </c>
      <c r="E41" s="57">
        <v>190.8</v>
      </c>
      <c r="F41" s="58">
        <v>286.2</v>
      </c>
    </row>
    <row r="42" spans="1:6" ht="16.5">
      <c r="A42" s="56">
        <v>22</v>
      </c>
      <c r="B42" s="64" t="s">
        <v>70</v>
      </c>
      <c r="C42" s="57">
        <v>1113</v>
      </c>
      <c r="D42" s="57">
        <v>2784</v>
      </c>
      <c r="E42" s="57">
        <v>4454.3</v>
      </c>
      <c r="F42" s="58">
        <v>6681.5</v>
      </c>
    </row>
    <row r="43" spans="1:6" ht="16.5">
      <c r="A43" s="56">
        <v>23</v>
      </c>
      <c r="B43" s="64" t="s">
        <v>71</v>
      </c>
      <c r="C43" s="57">
        <v>35.5</v>
      </c>
      <c r="D43" s="57">
        <v>88.8</v>
      </c>
      <c r="E43" s="57">
        <v>142</v>
      </c>
      <c r="F43" s="58">
        <v>213</v>
      </c>
    </row>
    <row r="44" spans="1:6" ht="16.5">
      <c r="A44" s="56">
        <v>24</v>
      </c>
      <c r="B44" s="64" t="s">
        <v>72</v>
      </c>
      <c r="C44" s="57">
        <v>167.8</v>
      </c>
      <c r="D44" s="57">
        <v>419.5</v>
      </c>
      <c r="E44" s="57">
        <v>671.3</v>
      </c>
      <c r="F44" s="58">
        <v>1006.9</v>
      </c>
    </row>
    <row r="45" spans="1:6" ht="16.5">
      <c r="A45" s="56">
        <v>25</v>
      </c>
      <c r="B45" s="64" t="s">
        <v>73</v>
      </c>
      <c r="C45" s="57">
        <v>104</v>
      </c>
      <c r="D45" s="57">
        <v>260</v>
      </c>
      <c r="E45" s="57">
        <v>416</v>
      </c>
      <c r="F45" s="58">
        <v>624</v>
      </c>
    </row>
    <row r="46" spans="1:6" ht="16.5">
      <c r="A46" s="56">
        <v>26</v>
      </c>
      <c r="B46" s="64" t="s">
        <v>74</v>
      </c>
      <c r="C46" s="57">
        <v>77.2</v>
      </c>
      <c r="D46" s="57">
        <v>193.1</v>
      </c>
      <c r="E46" s="57">
        <v>308.89999999999998</v>
      </c>
      <c r="F46" s="58">
        <v>463.4</v>
      </c>
    </row>
    <row r="47" spans="1:6" ht="16.5">
      <c r="A47" s="56">
        <v>27</v>
      </c>
      <c r="B47" s="64" t="s">
        <v>75</v>
      </c>
      <c r="C47" s="57">
        <v>3059</v>
      </c>
      <c r="D47" s="57">
        <v>7648.3</v>
      </c>
      <c r="E47" s="57">
        <v>12237.3</v>
      </c>
      <c r="F47" s="58">
        <v>18355.900000000001</v>
      </c>
    </row>
    <row r="48" spans="1:6" ht="16.5">
      <c r="A48" s="56">
        <v>28</v>
      </c>
      <c r="B48" s="64" t="s">
        <v>76</v>
      </c>
      <c r="C48" s="57">
        <v>39.1</v>
      </c>
      <c r="D48" s="57">
        <v>97.8</v>
      </c>
      <c r="E48" s="57">
        <v>156.4</v>
      </c>
      <c r="F48" s="58">
        <v>234.6</v>
      </c>
    </row>
    <row r="49" spans="1:6" ht="16.5">
      <c r="A49" s="56">
        <v>29</v>
      </c>
      <c r="B49" s="64" t="s">
        <v>77</v>
      </c>
      <c r="C49" s="57">
        <v>51.5</v>
      </c>
      <c r="D49" s="57">
        <v>128.6</v>
      </c>
      <c r="E49" s="57">
        <v>205.8</v>
      </c>
      <c r="F49" s="58">
        <v>308.7</v>
      </c>
    </row>
    <row r="50" spans="1:6" ht="16.5">
      <c r="A50" s="56">
        <v>30</v>
      </c>
      <c r="B50" s="64" t="s">
        <v>78</v>
      </c>
      <c r="C50" s="57">
        <v>30.5</v>
      </c>
      <c r="D50" s="57">
        <v>76.3</v>
      </c>
      <c r="E50" s="57">
        <v>122.1</v>
      </c>
      <c r="F50" s="58">
        <v>183.1</v>
      </c>
    </row>
    <row r="51" spans="1:6" ht="16.5">
      <c r="A51" s="56">
        <v>31</v>
      </c>
      <c r="B51" s="64" t="s">
        <v>17</v>
      </c>
      <c r="C51" s="57">
        <v>113.8</v>
      </c>
      <c r="D51" s="57">
        <v>284.39999999999998</v>
      </c>
      <c r="E51" s="57">
        <v>455</v>
      </c>
      <c r="F51" s="58">
        <v>682.5</v>
      </c>
    </row>
    <row r="52" spans="1:6" ht="16.5">
      <c r="A52" s="56">
        <v>32</v>
      </c>
      <c r="B52" s="64" t="s">
        <v>79</v>
      </c>
      <c r="C52" s="57">
        <v>67.400000000000006</v>
      </c>
      <c r="D52" s="57">
        <v>168.6</v>
      </c>
      <c r="E52" s="57">
        <v>269.7</v>
      </c>
      <c r="F52" s="58">
        <v>404.6</v>
      </c>
    </row>
    <row r="53" spans="1:6" ht="16.5">
      <c r="A53" s="56">
        <v>33</v>
      </c>
      <c r="B53" s="64" t="s">
        <v>80</v>
      </c>
      <c r="C53" s="57">
        <v>84.6</v>
      </c>
      <c r="D53" s="57">
        <v>211.5</v>
      </c>
      <c r="E53" s="57">
        <v>338.4</v>
      </c>
      <c r="F53" s="58">
        <v>507.6</v>
      </c>
    </row>
    <row r="54" spans="1:6" ht="16.5">
      <c r="A54" s="56">
        <v>34</v>
      </c>
      <c r="B54" s="64" t="s">
        <v>81</v>
      </c>
      <c r="C54" s="57">
        <v>79.3</v>
      </c>
      <c r="D54" s="57">
        <v>198.1</v>
      </c>
      <c r="E54" s="57">
        <v>317</v>
      </c>
      <c r="F54" s="58">
        <v>475.5</v>
      </c>
    </row>
    <row r="55" spans="1:6" ht="16.5">
      <c r="A55" s="56">
        <v>35</v>
      </c>
      <c r="B55" s="64" t="s">
        <v>82</v>
      </c>
      <c r="C55" s="57">
        <v>47.5</v>
      </c>
      <c r="D55" s="57">
        <v>118.8</v>
      </c>
      <c r="E55" s="57">
        <v>190</v>
      </c>
      <c r="F55" s="58">
        <v>285</v>
      </c>
    </row>
    <row r="56" spans="1:6" ht="16.5">
      <c r="A56" s="56">
        <v>36</v>
      </c>
      <c r="B56" s="64" t="s">
        <v>83</v>
      </c>
      <c r="C56" s="57">
        <v>60.3</v>
      </c>
      <c r="D56" s="57">
        <v>150.6</v>
      </c>
      <c r="E56" s="57">
        <v>241</v>
      </c>
      <c r="F56" s="58">
        <v>361.5</v>
      </c>
    </row>
    <row r="57" spans="1:6" ht="16.5">
      <c r="A57" s="56">
        <v>37</v>
      </c>
      <c r="B57" s="64" t="s">
        <v>84</v>
      </c>
      <c r="C57" s="57">
        <v>1103.4000000000001</v>
      </c>
      <c r="D57" s="57">
        <v>2758.5</v>
      </c>
      <c r="E57" s="57">
        <v>4413.7</v>
      </c>
      <c r="F57" s="58">
        <v>6620.5</v>
      </c>
    </row>
    <row r="58" spans="1:6" ht="16.5">
      <c r="A58" s="56">
        <v>38</v>
      </c>
      <c r="B58" s="64" t="s">
        <v>85</v>
      </c>
      <c r="C58" s="57">
        <v>22</v>
      </c>
      <c r="D58" s="57">
        <v>55</v>
      </c>
      <c r="E58" s="57">
        <v>88</v>
      </c>
      <c r="F58" s="58">
        <v>132</v>
      </c>
    </row>
    <row r="59" spans="1:6" ht="16.5">
      <c r="A59" s="56">
        <v>39</v>
      </c>
      <c r="B59" s="64" t="s">
        <v>86</v>
      </c>
      <c r="C59" s="57">
        <v>361.8</v>
      </c>
      <c r="D59" s="57">
        <v>904.5</v>
      </c>
      <c r="E59" s="57">
        <v>1447.2</v>
      </c>
      <c r="F59" s="58">
        <v>2170.8000000000002</v>
      </c>
    </row>
    <row r="60" spans="1:6" ht="16.5">
      <c r="A60" s="56">
        <v>40</v>
      </c>
      <c r="B60" s="64" t="s">
        <v>87</v>
      </c>
      <c r="C60" s="57">
        <v>200</v>
      </c>
      <c r="D60" s="57">
        <v>500</v>
      </c>
      <c r="E60" s="57">
        <v>800</v>
      </c>
      <c r="F60" s="58">
        <v>1200</v>
      </c>
    </row>
    <row r="61" spans="1:6" ht="16.5">
      <c r="A61" s="56">
        <v>41</v>
      </c>
      <c r="B61" s="64" t="s">
        <v>88</v>
      </c>
      <c r="C61" s="57">
        <v>220.5</v>
      </c>
      <c r="D61" s="57">
        <v>551.29999999999995</v>
      </c>
      <c r="E61" s="57">
        <v>882</v>
      </c>
      <c r="F61" s="58">
        <v>1323</v>
      </c>
    </row>
    <row r="62" spans="1:6" ht="16.5">
      <c r="A62" s="56">
        <v>42</v>
      </c>
      <c r="B62" s="64" t="s">
        <v>89</v>
      </c>
      <c r="C62" s="57">
        <v>116.7</v>
      </c>
      <c r="D62" s="57">
        <v>291.7</v>
      </c>
      <c r="E62" s="57">
        <v>466.7</v>
      </c>
      <c r="F62" s="58">
        <v>700</v>
      </c>
    </row>
    <row r="63" spans="1:6" ht="16.5">
      <c r="A63" s="56">
        <v>43</v>
      </c>
      <c r="B63" s="64" t="s">
        <v>90</v>
      </c>
      <c r="C63" s="57">
        <v>113.8</v>
      </c>
      <c r="D63" s="57">
        <v>284.60000000000002</v>
      </c>
      <c r="E63" s="57">
        <v>455.3</v>
      </c>
      <c r="F63" s="58">
        <v>683</v>
      </c>
    </row>
    <row r="64" spans="1:6" ht="16.5">
      <c r="A64" s="56">
        <v>44</v>
      </c>
      <c r="B64" s="64" t="s">
        <v>91</v>
      </c>
      <c r="C64" s="57">
        <v>45.3</v>
      </c>
      <c r="D64" s="57">
        <v>113.3</v>
      </c>
      <c r="E64" s="57">
        <v>181.2</v>
      </c>
      <c r="F64" s="58">
        <v>271.8</v>
      </c>
    </row>
    <row r="65" spans="1:6" ht="16.5">
      <c r="A65" s="56">
        <v>45</v>
      </c>
      <c r="B65" s="64" t="s">
        <v>92</v>
      </c>
      <c r="C65" s="57">
        <v>66.2</v>
      </c>
      <c r="D65" s="57">
        <v>165.5</v>
      </c>
      <c r="E65" s="57">
        <v>264.7</v>
      </c>
      <c r="F65" s="58">
        <v>397.1</v>
      </c>
    </row>
    <row r="66" spans="1:6" ht="16.5">
      <c r="A66" s="56">
        <v>46</v>
      </c>
      <c r="B66" s="64" t="s">
        <v>93</v>
      </c>
      <c r="C66" s="57">
        <v>41</v>
      </c>
      <c r="D66" s="57">
        <v>102.5</v>
      </c>
      <c r="E66" s="57">
        <v>164</v>
      </c>
      <c r="F66" s="58">
        <v>246</v>
      </c>
    </row>
    <row r="67" spans="1:6" ht="16.5">
      <c r="A67" s="56">
        <v>47</v>
      </c>
      <c r="B67" s="64" t="s">
        <v>29</v>
      </c>
      <c r="C67" s="57">
        <v>14</v>
      </c>
      <c r="D67" s="57">
        <v>35</v>
      </c>
      <c r="E67" s="57">
        <v>56</v>
      </c>
      <c r="F67" s="58">
        <v>84</v>
      </c>
    </row>
    <row r="68" spans="1:6" ht="16.5">
      <c r="A68" s="56">
        <v>48</v>
      </c>
      <c r="B68" s="64" t="s">
        <v>94</v>
      </c>
      <c r="C68" s="57">
        <v>126.8</v>
      </c>
      <c r="D68" s="57">
        <v>316.89999999999998</v>
      </c>
      <c r="E68" s="57">
        <v>507</v>
      </c>
      <c r="F68" s="58">
        <v>760.5</v>
      </c>
    </row>
    <row r="69" spans="1:6" ht="16.5">
      <c r="A69" s="56">
        <v>49</v>
      </c>
      <c r="B69" s="64" t="s">
        <v>95</v>
      </c>
      <c r="C69" s="57">
        <v>48</v>
      </c>
      <c r="D69" s="57">
        <v>120</v>
      </c>
      <c r="E69" s="57">
        <v>192</v>
      </c>
      <c r="F69" s="58">
        <v>288</v>
      </c>
    </row>
    <row r="70" spans="1:6" ht="16.5">
      <c r="A70" s="56">
        <v>50</v>
      </c>
      <c r="B70" s="64" t="s">
        <v>96</v>
      </c>
      <c r="C70" s="57">
        <v>56.3</v>
      </c>
      <c r="D70" s="57">
        <v>140.69999999999999</v>
      </c>
      <c r="E70" s="57">
        <v>225.1</v>
      </c>
      <c r="F70" s="58">
        <v>337.7</v>
      </c>
    </row>
    <row r="71" spans="1:6" ht="16.5">
      <c r="A71" s="56">
        <v>51</v>
      </c>
      <c r="B71" s="64" t="s">
        <v>97</v>
      </c>
      <c r="C71" s="57">
        <v>51.9</v>
      </c>
      <c r="D71" s="57">
        <v>129.69999999999999</v>
      </c>
      <c r="E71" s="57">
        <v>207.5</v>
      </c>
      <c r="F71" s="58">
        <v>311.2</v>
      </c>
    </row>
    <row r="72" spans="1:6" ht="16.5">
      <c r="A72" s="56">
        <v>52</v>
      </c>
      <c r="B72" s="64" t="s">
        <v>98</v>
      </c>
      <c r="C72" s="57">
        <v>160.4</v>
      </c>
      <c r="D72" s="57">
        <v>401</v>
      </c>
      <c r="E72" s="57">
        <v>641.5</v>
      </c>
      <c r="F72" s="58">
        <v>962.3</v>
      </c>
    </row>
    <row r="73" spans="1:6" ht="16.5">
      <c r="A73" s="56">
        <v>53</v>
      </c>
      <c r="B73" s="64" t="s">
        <v>99</v>
      </c>
      <c r="C73" s="57">
        <v>255.2</v>
      </c>
      <c r="D73" s="57">
        <v>637.9</v>
      </c>
      <c r="E73" s="57">
        <v>1020.7</v>
      </c>
      <c r="F73" s="58">
        <v>1531</v>
      </c>
    </row>
    <row r="74" spans="1:6" ht="16.5">
      <c r="A74" s="56">
        <v>54</v>
      </c>
      <c r="B74" s="64" t="s">
        <v>100</v>
      </c>
      <c r="C74" s="57">
        <v>52</v>
      </c>
      <c r="D74" s="57">
        <v>130</v>
      </c>
      <c r="E74" s="57">
        <v>208</v>
      </c>
      <c r="F74" s="58">
        <v>312</v>
      </c>
    </row>
    <row r="75" spans="1:6" ht="16.5">
      <c r="A75" s="56">
        <v>55</v>
      </c>
      <c r="B75" s="64" t="s">
        <v>101</v>
      </c>
      <c r="C75" s="57">
        <v>144.30000000000001</v>
      </c>
      <c r="D75" s="57">
        <v>360.6</v>
      </c>
      <c r="E75" s="57">
        <v>577</v>
      </c>
      <c r="F75" s="58">
        <v>865.5</v>
      </c>
    </row>
    <row r="76" spans="1:6" ht="16.5">
      <c r="A76" s="56">
        <v>56</v>
      </c>
      <c r="B76" s="64" t="s">
        <v>102</v>
      </c>
      <c r="C76" s="57">
        <v>83</v>
      </c>
      <c r="D76" s="57">
        <v>207.5</v>
      </c>
      <c r="E76" s="57">
        <v>332</v>
      </c>
      <c r="F76" s="58">
        <v>498</v>
      </c>
    </row>
    <row r="77" spans="1:6" ht="16.5">
      <c r="A77" s="56">
        <v>57</v>
      </c>
      <c r="B77" s="64" t="s">
        <v>103</v>
      </c>
      <c r="C77" s="57">
        <v>118.8</v>
      </c>
      <c r="D77" s="57">
        <v>297</v>
      </c>
      <c r="E77" s="57">
        <v>475.2</v>
      </c>
      <c r="F77" s="58">
        <v>712.8</v>
      </c>
    </row>
    <row r="78" spans="1:6" ht="16.5">
      <c r="A78" s="56">
        <v>58</v>
      </c>
      <c r="B78" s="64" t="s">
        <v>104</v>
      </c>
      <c r="C78" s="57">
        <v>48.7</v>
      </c>
      <c r="D78" s="57">
        <v>121.7</v>
      </c>
      <c r="E78" s="57">
        <v>194.7</v>
      </c>
      <c r="F78" s="58">
        <v>292</v>
      </c>
    </row>
    <row r="79" spans="1:6" ht="16.5">
      <c r="A79" s="56">
        <v>59</v>
      </c>
      <c r="B79" s="64" t="s">
        <v>105</v>
      </c>
      <c r="C79" s="57">
        <v>1550</v>
      </c>
      <c r="D79" s="57">
        <v>3875</v>
      </c>
      <c r="E79" s="57">
        <v>6200</v>
      </c>
      <c r="F79" s="58">
        <v>9300</v>
      </c>
    </row>
    <row r="80" spans="1:6" ht="16.5">
      <c r="A80" s="56">
        <v>60</v>
      </c>
      <c r="B80" s="64" t="s">
        <v>106</v>
      </c>
      <c r="C80" s="57">
        <v>190</v>
      </c>
      <c r="D80" s="57">
        <v>475</v>
      </c>
      <c r="E80" s="57">
        <v>760</v>
      </c>
      <c r="F80" s="58">
        <v>1140</v>
      </c>
    </row>
    <row r="81" spans="1:6" ht="16.5">
      <c r="A81" s="56">
        <v>61</v>
      </c>
      <c r="B81" s="64" t="s">
        <v>107</v>
      </c>
      <c r="C81" s="57">
        <v>69.7</v>
      </c>
      <c r="D81" s="57">
        <v>174.3</v>
      </c>
      <c r="E81" s="57">
        <v>278.89999999999998</v>
      </c>
      <c r="F81" s="58">
        <v>418.4</v>
      </c>
    </row>
    <row r="82" spans="1:6" ht="16.5">
      <c r="A82" s="56">
        <v>62</v>
      </c>
      <c r="B82" s="64" t="s">
        <v>108</v>
      </c>
      <c r="C82" s="57">
        <v>28</v>
      </c>
      <c r="D82" s="57">
        <v>70</v>
      </c>
      <c r="E82" s="57">
        <v>112</v>
      </c>
      <c r="F82" s="58">
        <v>168</v>
      </c>
    </row>
    <row r="84" spans="1:6">
      <c r="F84" s="23" t="s">
        <v>535</v>
      </c>
    </row>
    <row r="85" spans="1:6" s="9" customFormat="1" ht="14.25" customHeight="1">
      <c r="A85" s="20"/>
      <c r="B85" s="20"/>
      <c r="C85" s="20"/>
      <c r="D85" s="3" t="s">
        <v>469</v>
      </c>
      <c r="E85" s="20"/>
      <c r="F85" s="20"/>
    </row>
    <row r="86" spans="1:6" s="9" customFormat="1" ht="96" customHeight="1">
      <c r="A86" s="48"/>
      <c r="B86" s="93" t="s">
        <v>471</v>
      </c>
      <c r="C86" s="93"/>
      <c r="D86" s="93"/>
      <c r="E86" s="93"/>
      <c r="F86" s="93"/>
    </row>
    <row r="87" spans="1:6" s="9" customFormat="1" ht="17.25">
      <c r="A87" s="19"/>
      <c r="B87" s="19"/>
      <c r="C87" s="7"/>
      <c r="D87" s="19"/>
      <c r="E87" s="112" t="s">
        <v>468</v>
      </c>
      <c r="F87" s="112"/>
    </row>
    <row r="88" spans="1:6" s="9" customFormat="1">
      <c r="A88" s="54" t="s">
        <v>0</v>
      </c>
      <c r="B88" s="4" t="s">
        <v>7</v>
      </c>
      <c r="C88" s="4" t="s">
        <v>450</v>
      </c>
      <c r="D88" s="4" t="s">
        <v>451</v>
      </c>
      <c r="E88" s="4" t="s">
        <v>452</v>
      </c>
      <c r="F88" s="5" t="s">
        <v>453</v>
      </c>
    </row>
    <row r="89" spans="1:6" s="8" customFormat="1" ht="13.5">
      <c r="A89" s="59">
        <v>1</v>
      </c>
      <c r="B89" s="60">
        <v>2</v>
      </c>
      <c r="C89" s="60">
        <v>3</v>
      </c>
      <c r="D89" s="60">
        <v>4</v>
      </c>
      <c r="E89" s="60">
        <v>5</v>
      </c>
      <c r="F89" s="61">
        <v>6</v>
      </c>
    </row>
    <row r="90" spans="1:6" s="9" customFormat="1" ht="17.25" customHeight="1">
      <c r="A90" s="94" t="s">
        <v>1</v>
      </c>
      <c r="B90" s="95"/>
      <c r="C90" s="63">
        <f>SUM(C91:C179)</f>
        <v>47055.499999999993</v>
      </c>
      <c r="D90" s="63">
        <f>SUM(D91:D179)</f>
        <v>117636.40000000005</v>
      </c>
      <c r="E90" s="63">
        <f>SUM(E91:E179)</f>
        <v>188221.69999999998</v>
      </c>
      <c r="F90" s="63">
        <f>SUM(F91:F179)</f>
        <v>282332.69999999995</v>
      </c>
    </row>
    <row r="91" spans="1:6" s="9" customFormat="1" ht="16.5">
      <c r="A91" s="56">
        <v>1</v>
      </c>
      <c r="B91" s="64" t="s">
        <v>367</v>
      </c>
      <c r="C91" s="57">
        <v>6206.6</v>
      </c>
      <c r="D91" s="57">
        <v>15516.1</v>
      </c>
      <c r="E91" s="57">
        <v>24826.5</v>
      </c>
      <c r="F91" s="58">
        <v>37239.800000000003</v>
      </c>
    </row>
    <row r="92" spans="1:6" s="9" customFormat="1" ht="16.5">
      <c r="A92" s="56">
        <v>2</v>
      </c>
      <c r="B92" s="64" t="s">
        <v>4</v>
      </c>
      <c r="C92" s="57">
        <v>4521.3</v>
      </c>
      <c r="D92" s="57">
        <v>11303.1</v>
      </c>
      <c r="E92" s="57">
        <v>18085.3</v>
      </c>
      <c r="F92" s="58">
        <v>27128</v>
      </c>
    </row>
    <row r="93" spans="1:6" s="9" customFormat="1" ht="16.5">
      <c r="A93" s="56">
        <v>3</v>
      </c>
      <c r="B93" s="64" t="s">
        <v>368</v>
      </c>
      <c r="C93" s="57">
        <v>7462</v>
      </c>
      <c r="D93" s="57">
        <v>18655</v>
      </c>
      <c r="E93" s="57">
        <v>29848</v>
      </c>
      <c r="F93" s="58">
        <v>44772</v>
      </c>
    </row>
    <row r="94" spans="1:6" s="9" customFormat="1" ht="16.5">
      <c r="A94" s="56">
        <v>4</v>
      </c>
      <c r="B94" s="64" t="s">
        <v>369</v>
      </c>
      <c r="C94" s="57">
        <v>5095.3</v>
      </c>
      <c r="D94" s="57">
        <v>12738.1</v>
      </c>
      <c r="E94" s="57">
        <v>20381.3</v>
      </c>
      <c r="F94" s="58">
        <v>30572</v>
      </c>
    </row>
    <row r="95" spans="1:6" s="9" customFormat="1" ht="16.5">
      <c r="A95" s="56">
        <v>5</v>
      </c>
      <c r="B95" s="64" t="s">
        <v>16</v>
      </c>
      <c r="C95" s="57">
        <v>296.2</v>
      </c>
      <c r="D95" s="57">
        <v>740.4</v>
      </c>
      <c r="E95" s="57">
        <v>1184.7</v>
      </c>
      <c r="F95" s="58">
        <v>1777</v>
      </c>
    </row>
    <row r="96" spans="1:6" s="9" customFormat="1" ht="16.5">
      <c r="A96" s="56">
        <v>6</v>
      </c>
      <c r="B96" s="64" t="s">
        <v>370</v>
      </c>
      <c r="C96" s="57">
        <v>38.6</v>
      </c>
      <c r="D96" s="57">
        <v>96.5</v>
      </c>
      <c r="E96" s="57">
        <v>154.4</v>
      </c>
      <c r="F96" s="58">
        <v>231.6</v>
      </c>
    </row>
    <row r="97" spans="1:6" s="9" customFormat="1" ht="16.5">
      <c r="A97" s="56">
        <v>7</v>
      </c>
      <c r="B97" s="64" t="s">
        <v>371</v>
      </c>
      <c r="C97" s="57">
        <v>190.6</v>
      </c>
      <c r="D97" s="57">
        <v>476.4</v>
      </c>
      <c r="E97" s="57">
        <v>762.2</v>
      </c>
      <c r="F97" s="58">
        <v>1143.3</v>
      </c>
    </row>
    <row r="98" spans="1:6" s="9" customFormat="1" ht="16.5">
      <c r="A98" s="56">
        <v>8</v>
      </c>
      <c r="B98" s="64" t="s">
        <v>372</v>
      </c>
      <c r="C98" s="57">
        <v>125</v>
      </c>
      <c r="D98" s="57">
        <v>312.5</v>
      </c>
      <c r="E98" s="57">
        <v>500</v>
      </c>
      <c r="F98" s="58">
        <v>750</v>
      </c>
    </row>
    <row r="99" spans="1:6" s="9" customFormat="1" ht="16.5">
      <c r="A99" s="56">
        <v>9</v>
      </c>
      <c r="B99" s="64" t="s">
        <v>373</v>
      </c>
      <c r="C99" s="57">
        <v>1124.5999999999999</v>
      </c>
      <c r="D99" s="57">
        <v>2811.1</v>
      </c>
      <c r="E99" s="57">
        <v>4498.3</v>
      </c>
      <c r="F99" s="58">
        <v>6747.5</v>
      </c>
    </row>
    <row r="100" spans="1:6" s="9" customFormat="1" ht="16.5">
      <c r="A100" s="56">
        <v>10</v>
      </c>
      <c r="B100" s="64" t="s">
        <v>374</v>
      </c>
      <c r="C100" s="57">
        <v>54.4</v>
      </c>
      <c r="D100" s="57">
        <v>136</v>
      </c>
      <c r="E100" s="57">
        <v>217.6</v>
      </c>
      <c r="F100" s="58">
        <v>326.39999999999998</v>
      </c>
    </row>
    <row r="101" spans="1:6" s="9" customFormat="1" ht="16.5">
      <c r="A101" s="56">
        <v>11</v>
      </c>
      <c r="B101" s="64" t="s">
        <v>375</v>
      </c>
      <c r="C101" s="57">
        <v>44</v>
      </c>
      <c r="D101" s="57">
        <v>110</v>
      </c>
      <c r="E101" s="57">
        <v>176.1</v>
      </c>
      <c r="F101" s="58">
        <v>264.10000000000002</v>
      </c>
    </row>
    <row r="102" spans="1:6" s="9" customFormat="1" ht="16.5">
      <c r="A102" s="56">
        <v>12</v>
      </c>
      <c r="B102" s="64" t="s">
        <v>376</v>
      </c>
      <c r="C102" s="57">
        <v>218.8</v>
      </c>
      <c r="D102" s="57">
        <v>546.9</v>
      </c>
      <c r="E102" s="57">
        <v>875</v>
      </c>
      <c r="F102" s="58">
        <v>1312.5</v>
      </c>
    </row>
    <row r="103" spans="1:6" s="9" customFormat="1" ht="16.5">
      <c r="A103" s="56">
        <v>13</v>
      </c>
      <c r="B103" s="64" t="s">
        <v>377</v>
      </c>
      <c r="C103" s="57">
        <v>223.8</v>
      </c>
      <c r="D103" s="57">
        <v>559.6</v>
      </c>
      <c r="E103" s="57">
        <v>895.3</v>
      </c>
      <c r="F103" s="58">
        <v>1343</v>
      </c>
    </row>
    <row r="104" spans="1:6" s="9" customFormat="1" ht="16.5">
      <c r="A104" s="56">
        <v>14</v>
      </c>
      <c r="B104" s="64" t="s">
        <v>378</v>
      </c>
      <c r="C104" s="57">
        <v>236.4</v>
      </c>
      <c r="D104" s="57">
        <v>590.9</v>
      </c>
      <c r="E104" s="57">
        <v>945.5</v>
      </c>
      <c r="F104" s="58">
        <v>1418.2</v>
      </c>
    </row>
    <row r="105" spans="1:6" s="9" customFormat="1" ht="16.5">
      <c r="A105" s="56">
        <v>15</v>
      </c>
      <c r="B105" s="64" t="s">
        <v>4</v>
      </c>
      <c r="C105" s="57">
        <v>480.7</v>
      </c>
      <c r="D105" s="57">
        <v>1201.0999999999999</v>
      </c>
      <c r="E105" s="57">
        <v>1922.8</v>
      </c>
      <c r="F105" s="58">
        <v>2884.2</v>
      </c>
    </row>
    <row r="106" spans="1:6" s="9" customFormat="1" ht="16.5">
      <c r="A106" s="56">
        <v>16</v>
      </c>
      <c r="B106" s="64" t="s">
        <v>379</v>
      </c>
      <c r="C106" s="57">
        <v>65</v>
      </c>
      <c r="D106" s="57">
        <v>162.5</v>
      </c>
      <c r="E106" s="57">
        <v>260</v>
      </c>
      <c r="F106" s="58">
        <v>390</v>
      </c>
    </row>
    <row r="107" spans="1:6" s="9" customFormat="1" ht="16.5">
      <c r="A107" s="56">
        <v>17</v>
      </c>
      <c r="B107" s="64" t="s">
        <v>380</v>
      </c>
      <c r="C107" s="57">
        <v>33.6</v>
      </c>
      <c r="D107" s="57">
        <v>84.1</v>
      </c>
      <c r="E107" s="57">
        <v>134.5</v>
      </c>
      <c r="F107" s="58">
        <v>201.8</v>
      </c>
    </row>
    <row r="108" spans="1:6" s="9" customFormat="1" ht="16.5">
      <c r="A108" s="56">
        <v>18</v>
      </c>
      <c r="B108" s="64" t="s">
        <v>198</v>
      </c>
      <c r="C108" s="57">
        <v>316.60000000000002</v>
      </c>
      <c r="D108" s="57">
        <v>791.5</v>
      </c>
      <c r="E108" s="57">
        <v>1266.4000000000001</v>
      </c>
      <c r="F108" s="58">
        <v>1899.6</v>
      </c>
    </row>
    <row r="109" spans="1:6" s="9" customFormat="1" ht="16.5">
      <c r="A109" s="56">
        <v>19</v>
      </c>
      <c r="B109" s="64" t="s">
        <v>381</v>
      </c>
      <c r="C109" s="57">
        <v>125</v>
      </c>
      <c r="D109" s="57">
        <v>312.5</v>
      </c>
      <c r="E109" s="57">
        <v>500</v>
      </c>
      <c r="F109" s="58">
        <v>750</v>
      </c>
    </row>
    <row r="110" spans="1:6" s="9" customFormat="1" ht="16.5">
      <c r="A110" s="56">
        <v>20</v>
      </c>
      <c r="B110" s="64" t="s">
        <v>382</v>
      </c>
      <c r="C110" s="57">
        <v>38.4</v>
      </c>
      <c r="D110" s="57">
        <v>96</v>
      </c>
      <c r="E110" s="57">
        <v>153.6</v>
      </c>
      <c r="F110" s="58">
        <v>230.4</v>
      </c>
    </row>
    <row r="111" spans="1:6" s="9" customFormat="1" ht="16.5">
      <c r="A111" s="56">
        <v>21</v>
      </c>
      <c r="B111" s="64" t="s">
        <v>383</v>
      </c>
      <c r="C111" s="57">
        <v>991.7</v>
      </c>
      <c r="D111" s="57">
        <v>2479.1999999999998</v>
      </c>
      <c r="E111" s="57">
        <v>3966.7</v>
      </c>
      <c r="F111" s="58">
        <v>5950</v>
      </c>
    </row>
    <row r="112" spans="1:6" s="9" customFormat="1" ht="16.5">
      <c r="A112" s="56">
        <v>22</v>
      </c>
      <c r="B112" s="64" t="s">
        <v>384</v>
      </c>
      <c r="C112" s="57">
        <v>257</v>
      </c>
      <c r="D112" s="57">
        <v>642.5</v>
      </c>
      <c r="E112" s="57">
        <v>1028</v>
      </c>
      <c r="F112" s="58">
        <v>1542</v>
      </c>
    </row>
    <row r="113" spans="1:6" s="9" customFormat="1" ht="16.5">
      <c r="A113" s="56">
        <v>23</v>
      </c>
      <c r="B113" s="64" t="s">
        <v>385</v>
      </c>
      <c r="C113" s="57">
        <v>316.10000000000002</v>
      </c>
      <c r="D113" s="57">
        <v>790.2</v>
      </c>
      <c r="E113" s="57">
        <v>1264.3</v>
      </c>
      <c r="F113" s="58">
        <v>1896.4</v>
      </c>
    </row>
    <row r="114" spans="1:6" s="9" customFormat="1" ht="16.5">
      <c r="A114" s="56">
        <v>24</v>
      </c>
      <c r="B114" s="64" t="s">
        <v>386</v>
      </c>
      <c r="C114" s="57">
        <v>252</v>
      </c>
      <c r="D114" s="57">
        <v>630</v>
      </c>
      <c r="E114" s="57">
        <v>1008</v>
      </c>
      <c r="F114" s="58">
        <v>1512</v>
      </c>
    </row>
    <row r="115" spans="1:6" s="9" customFormat="1" ht="16.5">
      <c r="A115" s="56">
        <v>25</v>
      </c>
      <c r="B115" s="64" t="s">
        <v>387</v>
      </c>
      <c r="C115" s="57">
        <v>200.9</v>
      </c>
      <c r="D115" s="57">
        <v>502.1</v>
      </c>
      <c r="E115" s="57">
        <v>803.4</v>
      </c>
      <c r="F115" s="58">
        <v>1205.0999999999999</v>
      </c>
    </row>
    <row r="116" spans="1:6" s="9" customFormat="1" ht="16.5">
      <c r="A116" s="56">
        <v>26</v>
      </c>
      <c r="B116" s="64" t="s">
        <v>388</v>
      </c>
      <c r="C116" s="57">
        <v>230</v>
      </c>
      <c r="D116" s="57">
        <v>575</v>
      </c>
      <c r="E116" s="57">
        <v>920</v>
      </c>
      <c r="F116" s="58">
        <v>1380</v>
      </c>
    </row>
    <row r="117" spans="1:6" s="9" customFormat="1" ht="16.5">
      <c r="A117" s="56">
        <v>27</v>
      </c>
      <c r="B117" s="64" t="s">
        <v>389</v>
      </c>
      <c r="C117" s="57">
        <v>123</v>
      </c>
      <c r="D117" s="57">
        <v>307.5</v>
      </c>
      <c r="E117" s="57">
        <v>492</v>
      </c>
      <c r="F117" s="58">
        <v>738</v>
      </c>
    </row>
    <row r="118" spans="1:6" s="9" customFormat="1" ht="16.5">
      <c r="A118" s="56">
        <v>28</v>
      </c>
      <c r="B118" s="64" t="s">
        <v>282</v>
      </c>
      <c r="C118" s="57">
        <v>187.2</v>
      </c>
      <c r="D118" s="57">
        <v>468</v>
      </c>
      <c r="E118" s="57">
        <v>748.8</v>
      </c>
      <c r="F118" s="58">
        <v>1123.2</v>
      </c>
    </row>
    <row r="119" spans="1:6" s="9" customFormat="1" ht="16.5">
      <c r="A119" s="56">
        <v>29</v>
      </c>
      <c r="B119" s="64" t="s">
        <v>390</v>
      </c>
      <c r="C119" s="57">
        <v>438.4</v>
      </c>
      <c r="D119" s="57">
        <v>1096.0999999999999</v>
      </c>
      <c r="E119" s="57">
        <v>1753.7</v>
      </c>
      <c r="F119" s="58">
        <v>2630.6</v>
      </c>
    </row>
    <row r="120" spans="1:6" s="9" customFormat="1" ht="16.5">
      <c r="A120" s="56">
        <v>30</v>
      </c>
      <c r="B120" s="64" t="s">
        <v>391</v>
      </c>
      <c r="C120" s="57">
        <v>66.8</v>
      </c>
      <c r="D120" s="57">
        <v>167</v>
      </c>
      <c r="E120" s="57">
        <v>267.2</v>
      </c>
      <c r="F120" s="58">
        <v>400.8</v>
      </c>
    </row>
    <row r="121" spans="1:6" s="9" customFormat="1" ht="16.5">
      <c r="A121" s="56">
        <v>31</v>
      </c>
      <c r="B121" s="64" t="s">
        <v>392</v>
      </c>
      <c r="C121" s="57">
        <v>414.7</v>
      </c>
      <c r="D121" s="57">
        <v>1036.0999999999999</v>
      </c>
      <c r="E121" s="57">
        <v>1658.7</v>
      </c>
      <c r="F121" s="58">
        <v>2488</v>
      </c>
    </row>
    <row r="122" spans="1:6" s="9" customFormat="1" ht="16.5">
      <c r="A122" s="56">
        <v>32</v>
      </c>
      <c r="B122" s="64" t="s">
        <v>393</v>
      </c>
      <c r="C122" s="57">
        <v>288.8</v>
      </c>
      <c r="D122" s="57">
        <v>722.1</v>
      </c>
      <c r="E122" s="57">
        <v>1155.3</v>
      </c>
      <c r="F122" s="58">
        <v>1733</v>
      </c>
    </row>
    <row r="123" spans="1:6" s="9" customFormat="1" ht="16.5">
      <c r="A123" s="56">
        <v>33</v>
      </c>
      <c r="B123" s="64" t="s">
        <v>394</v>
      </c>
      <c r="C123" s="57">
        <v>102.4</v>
      </c>
      <c r="D123" s="57">
        <v>256.10000000000002</v>
      </c>
      <c r="E123" s="57">
        <v>409.7</v>
      </c>
      <c r="F123" s="58">
        <v>614.6</v>
      </c>
    </row>
    <row r="124" spans="1:6" s="9" customFormat="1" ht="16.5">
      <c r="A124" s="56">
        <v>34</v>
      </c>
      <c r="B124" s="64" t="s">
        <v>395</v>
      </c>
      <c r="C124" s="57">
        <v>35.9</v>
      </c>
      <c r="D124" s="57">
        <v>89.8</v>
      </c>
      <c r="E124" s="57">
        <v>143.69999999999999</v>
      </c>
      <c r="F124" s="58">
        <v>215.5</v>
      </c>
    </row>
    <row r="125" spans="1:6" s="9" customFormat="1" ht="16.5">
      <c r="A125" s="56">
        <v>35</v>
      </c>
      <c r="B125" s="64" t="s">
        <v>396</v>
      </c>
      <c r="C125" s="57">
        <v>180.2</v>
      </c>
      <c r="D125" s="57">
        <v>450.5</v>
      </c>
      <c r="E125" s="57">
        <v>720.8</v>
      </c>
      <c r="F125" s="58">
        <v>1081.2</v>
      </c>
    </row>
    <row r="126" spans="1:6" s="9" customFormat="1" ht="16.5">
      <c r="A126" s="56">
        <v>36</v>
      </c>
      <c r="B126" s="64" t="s">
        <v>397</v>
      </c>
      <c r="C126" s="57">
        <v>154</v>
      </c>
      <c r="D126" s="57">
        <v>385</v>
      </c>
      <c r="E126" s="57">
        <v>616</v>
      </c>
      <c r="F126" s="58">
        <v>924</v>
      </c>
    </row>
    <row r="127" spans="1:6" s="9" customFormat="1" ht="16.5">
      <c r="A127" s="56">
        <v>37</v>
      </c>
      <c r="B127" s="64" t="s">
        <v>398</v>
      </c>
      <c r="C127" s="57">
        <v>101.2</v>
      </c>
      <c r="D127" s="57">
        <v>253</v>
      </c>
      <c r="E127" s="57">
        <v>404.8</v>
      </c>
      <c r="F127" s="58">
        <v>607.20000000000005</v>
      </c>
    </row>
    <row r="128" spans="1:6" s="9" customFormat="1" ht="16.5">
      <c r="A128" s="56">
        <v>38</v>
      </c>
      <c r="B128" s="64" t="s">
        <v>399</v>
      </c>
      <c r="C128" s="57">
        <v>417.7</v>
      </c>
      <c r="D128" s="57">
        <v>1044.3</v>
      </c>
      <c r="E128" s="57">
        <v>1670.9</v>
      </c>
      <c r="F128" s="58">
        <v>2506.4</v>
      </c>
    </row>
    <row r="129" spans="1:6" s="9" customFormat="1" ht="16.5">
      <c r="A129" s="56">
        <v>39</v>
      </c>
      <c r="B129" s="64" t="s">
        <v>400</v>
      </c>
      <c r="C129" s="57">
        <v>144</v>
      </c>
      <c r="D129" s="57">
        <v>360</v>
      </c>
      <c r="E129" s="57">
        <v>576</v>
      </c>
      <c r="F129" s="58">
        <v>864</v>
      </c>
    </row>
    <row r="130" spans="1:6" s="9" customFormat="1" ht="16.5">
      <c r="A130" s="56">
        <v>40</v>
      </c>
      <c r="B130" s="64" t="s">
        <v>401</v>
      </c>
      <c r="C130" s="57">
        <v>178.3</v>
      </c>
      <c r="D130" s="57">
        <v>445.8</v>
      </c>
      <c r="E130" s="57">
        <v>713.3</v>
      </c>
      <c r="F130" s="58">
        <v>1070</v>
      </c>
    </row>
    <row r="131" spans="1:6" s="9" customFormat="1" ht="16.5">
      <c r="A131" s="56">
        <v>41</v>
      </c>
      <c r="B131" s="64" t="s">
        <v>402</v>
      </c>
      <c r="C131" s="57">
        <v>160.5</v>
      </c>
      <c r="D131" s="57">
        <v>401.3</v>
      </c>
      <c r="E131" s="57">
        <v>642.1</v>
      </c>
      <c r="F131" s="58">
        <v>963.2</v>
      </c>
    </row>
    <row r="132" spans="1:6" s="9" customFormat="1" ht="16.5">
      <c r="A132" s="56">
        <v>42</v>
      </c>
      <c r="B132" s="64" t="s">
        <v>403</v>
      </c>
      <c r="C132" s="57">
        <v>200</v>
      </c>
      <c r="D132" s="57">
        <v>500</v>
      </c>
      <c r="E132" s="57">
        <v>800</v>
      </c>
      <c r="F132" s="58">
        <v>1200</v>
      </c>
    </row>
    <row r="133" spans="1:6" s="9" customFormat="1" ht="16.5">
      <c r="A133" s="56">
        <v>43</v>
      </c>
      <c r="B133" s="64" t="s">
        <v>404</v>
      </c>
      <c r="C133" s="57">
        <v>138.5</v>
      </c>
      <c r="D133" s="57">
        <v>346.2</v>
      </c>
      <c r="E133" s="57">
        <v>553.9</v>
      </c>
      <c r="F133" s="58">
        <v>830.8</v>
      </c>
    </row>
    <row r="134" spans="1:6" s="18" customFormat="1" ht="16.5">
      <c r="A134" s="56">
        <v>44</v>
      </c>
      <c r="B134" s="64" t="s">
        <v>405</v>
      </c>
      <c r="C134" s="57">
        <v>168.3</v>
      </c>
      <c r="D134" s="57">
        <v>420.8</v>
      </c>
      <c r="E134" s="57">
        <v>673.3</v>
      </c>
      <c r="F134" s="58">
        <v>1010</v>
      </c>
    </row>
    <row r="135" spans="1:6" s="18" customFormat="1" ht="16.5">
      <c r="A135" s="56">
        <v>45</v>
      </c>
      <c r="B135" s="64" t="s">
        <v>406</v>
      </c>
      <c r="C135" s="57">
        <v>100</v>
      </c>
      <c r="D135" s="57">
        <v>250</v>
      </c>
      <c r="E135" s="57">
        <v>400</v>
      </c>
      <c r="F135" s="58">
        <v>600</v>
      </c>
    </row>
    <row r="136" spans="1:6" s="18" customFormat="1" ht="16.5">
      <c r="A136" s="56">
        <v>46</v>
      </c>
      <c r="B136" s="64" t="s">
        <v>407</v>
      </c>
      <c r="C136" s="57">
        <v>456</v>
      </c>
      <c r="D136" s="57">
        <v>1140</v>
      </c>
      <c r="E136" s="57">
        <v>1824</v>
      </c>
      <c r="F136" s="58">
        <v>2736</v>
      </c>
    </row>
    <row r="137" spans="1:6" s="18" customFormat="1" ht="16.5">
      <c r="A137" s="56">
        <v>47</v>
      </c>
      <c r="B137" s="64" t="s">
        <v>408</v>
      </c>
      <c r="C137" s="57">
        <v>148</v>
      </c>
      <c r="D137" s="57">
        <v>369.9</v>
      </c>
      <c r="E137" s="57">
        <v>591.9</v>
      </c>
      <c r="F137" s="58">
        <v>887.8</v>
      </c>
    </row>
    <row r="138" spans="1:6" s="18" customFormat="1" ht="16.5">
      <c r="A138" s="56">
        <v>48</v>
      </c>
      <c r="B138" s="64" t="s">
        <v>409</v>
      </c>
      <c r="C138" s="57">
        <v>76.2</v>
      </c>
      <c r="D138" s="57">
        <v>190.5</v>
      </c>
      <c r="E138" s="57">
        <v>304.8</v>
      </c>
      <c r="F138" s="58">
        <v>457.2</v>
      </c>
    </row>
    <row r="139" spans="1:6" s="18" customFormat="1" ht="16.5">
      <c r="A139" s="56">
        <v>49</v>
      </c>
      <c r="B139" s="64" t="s">
        <v>410</v>
      </c>
      <c r="C139" s="57">
        <v>244.2</v>
      </c>
      <c r="D139" s="57">
        <v>610.5</v>
      </c>
      <c r="E139" s="57">
        <v>976.7</v>
      </c>
      <c r="F139" s="58">
        <v>1465.1</v>
      </c>
    </row>
    <row r="140" spans="1:6" s="18" customFormat="1" ht="16.5">
      <c r="A140" s="56">
        <v>50</v>
      </c>
      <c r="B140" s="64" t="s">
        <v>411</v>
      </c>
      <c r="C140" s="57">
        <v>196.4</v>
      </c>
      <c r="D140" s="57">
        <v>491</v>
      </c>
      <c r="E140" s="57">
        <v>785.5</v>
      </c>
      <c r="F140" s="58">
        <v>1178.3</v>
      </c>
    </row>
    <row r="141" spans="1:6" s="18" customFormat="1" ht="16.5">
      <c r="A141" s="56">
        <v>51</v>
      </c>
      <c r="B141" s="64" t="s">
        <v>412</v>
      </c>
      <c r="C141" s="57">
        <v>480.5</v>
      </c>
      <c r="D141" s="57">
        <v>1201.3</v>
      </c>
      <c r="E141" s="57">
        <v>1922</v>
      </c>
      <c r="F141" s="58">
        <v>2883</v>
      </c>
    </row>
    <row r="142" spans="1:6" s="18" customFormat="1" ht="16.5">
      <c r="A142" s="56">
        <v>52</v>
      </c>
      <c r="B142" s="64" t="s">
        <v>290</v>
      </c>
      <c r="C142" s="57">
        <v>163.5</v>
      </c>
      <c r="D142" s="57">
        <v>408.7</v>
      </c>
      <c r="E142" s="57">
        <v>653.9</v>
      </c>
      <c r="F142" s="58">
        <v>980.8</v>
      </c>
    </row>
    <row r="143" spans="1:6" s="18" customFormat="1" ht="16.5">
      <c r="A143" s="56">
        <v>53</v>
      </c>
      <c r="B143" s="64" t="s">
        <v>413</v>
      </c>
      <c r="C143" s="57">
        <v>120.6</v>
      </c>
      <c r="D143" s="57">
        <v>301.60000000000002</v>
      </c>
      <c r="E143" s="57">
        <v>482.5</v>
      </c>
      <c r="F143" s="58">
        <v>723.8</v>
      </c>
    </row>
    <row r="144" spans="1:6" s="18" customFormat="1" ht="16.5">
      <c r="A144" s="56">
        <v>54</v>
      </c>
      <c r="B144" s="64" t="s">
        <v>414</v>
      </c>
      <c r="C144" s="57">
        <v>458.7</v>
      </c>
      <c r="D144" s="57">
        <v>1146.7</v>
      </c>
      <c r="E144" s="57">
        <v>1834.7</v>
      </c>
      <c r="F144" s="58">
        <v>2752</v>
      </c>
    </row>
    <row r="145" spans="1:6" s="18" customFormat="1" ht="16.5">
      <c r="A145" s="56">
        <v>55</v>
      </c>
      <c r="B145" s="64" t="s">
        <v>415</v>
      </c>
      <c r="C145" s="57">
        <v>1266.7</v>
      </c>
      <c r="D145" s="57">
        <v>3166.7</v>
      </c>
      <c r="E145" s="57">
        <v>5066.8999999999996</v>
      </c>
      <c r="F145" s="58">
        <v>7600.3</v>
      </c>
    </row>
    <row r="146" spans="1:6" s="18" customFormat="1" ht="16.5">
      <c r="A146" s="56">
        <v>56</v>
      </c>
      <c r="B146" s="64" t="s">
        <v>416</v>
      </c>
      <c r="C146" s="57">
        <v>100.4</v>
      </c>
      <c r="D146" s="57">
        <v>251</v>
      </c>
      <c r="E146" s="57">
        <v>401.5</v>
      </c>
      <c r="F146" s="58">
        <v>602.29999999999995</v>
      </c>
    </row>
    <row r="147" spans="1:6" s="18" customFormat="1" ht="16.5">
      <c r="A147" s="56">
        <v>57</v>
      </c>
      <c r="B147" s="64" t="s">
        <v>417</v>
      </c>
      <c r="C147" s="57">
        <v>347.5</v>
      </c>
      <c r="D147" s="57">
        <v>868.7</v>
      </c>
      <c r="E147" s="57">
        <v>1389.9</v>
      </c>
      <c r="F147" s="58">
        <v>2084.8000000000002</v>
      </c>
    </row>
    <row r="148" spans="1:6" s="18" customFormat="1" ht="16.5">
      <c r="A148" s="56">
        <v>58</v>
      </c>
      <c r="B148" s="64" t="s">
        <v>418</v>
      </c>
      <c r="C148" s="57">
        <v>358.2</v>
      </c>
      <c r="D148" s="57">
        <v>895.4</v>
      </c>
      <c r="E148" s="57">
        <v>1432.6</v>
      </c>
      <c r="F148" s="58">
        <v>2148.9</v>
      </c>
    </row>
    <row r="149" spans="1:6" s="18" customFormat="1" ht="16.5">
      <c r="A149" s="56">
        <v>59</v>
      </c>
      <c r="B149" s="64" t="s">
        <v>419</v>
      </c>
      <c r="C149" s="57">
        <v>339</v>
      </c>
      <c r="D149" s="57">
        <v>847.5</v>
      </c>
      <c r="E149" s="57">
        <v>1356.1</v>
      </c>
      <c r="F149" s="58">
        <v>2034.1</v>
      </c>
    </row>
    <row r="150" spans="1:6" s="18" customFormat="1" ht="16.5">
      <c r="A150" s="56">
        <v>60</v>
      </c>
      <c r="B150" s="64" t="s">
        <v>420</v>
      </c>
      <c r="C150" s="57">
        <v>21.2</v>
      </c>
      <c r="D150" s="57">
        <v>53.1</v>
      </c>
      <c r="E150" s="57">
        <v>84.9</v>
      </c>
      <c r="F150" s="58">
        <v>127.4</v>
      </c>
    </row>
    <row r="151" spans="1:6" s="18" customFormat="1" ht="16.5">
      <c r="A151" s="56">
        <v>61</v>
      </c>
      <c r="B151" s="64" t="s">
        <v>421</v>
      </c>
      <c r="C151" s="57">
        <v>249</v>
      </c>
      <c r="D151" s="57">
        <v>622.5</v>
      </c>
      <c r="E151" s="57">
        <v>996</v>
      </c>
      <c r="F151" s="58">
        <v>1494</v>
      </c>
    </row>
    <row r="152" spans="1:6" s="18" customFormat="1" ht="16.5">
      <c r="A152" s="56">
        <v>62</v>
      </c>
      <c r="B152" s="64" t="s">
        <v>422</v>
      </c>
      <c r="C152" s="57">
        <v>482.9</v>
      </c>
      <c r="D152" s="57">
        <v>1207.3</v>
      </c>
      <c r="E152" s="57">
        <v>1931.7</v>
      </c>
      <c r="F152" s="58">
        <v>2897.5</v>
      </c>
    </row>
    <row r="153" spans="1:6" s="18" customFormat="1" ht="16.5">
      <c r="A153" s="56">
        <v>63</v>
      </c>
      <c r="B153" s="64" t="s">
        <v>423</v>
      </c>
      <c r="C153" s="57">
        <v>200.8</v>
      </c>
      <c r="D153" s="57">
        <v>501.9</v>
      </c>
      <c r="E153" s="57">
        <v>803.1</v>
      </c>
      <c r="F153" s="58">
        <v>1204.5999999999999</v>
      </c>
    </row>
    <row r="154" spans="1:6" s="18" customFormat="1" ht="16.5">
      <c r="A154" s="56">
        <v>64</v>
      </c>
      <c r="B154" s="64" t="s">
        <v>424</v>
      </c>
      <c r="C154" s="57">
        <v>306</v>
      </c>
      <c r="D154" s="57">
        <v>765</v>
      </c>
      <c r="E154" s="57">
        <v>1224.0999999999999</v>
      </c>
      <c r="F154" s="58">
        <v>1836.1</v>
      </c>
    </row>
    <row r="155" spans="1:6" s="18" customFormat="1" ht="16.5">
      <c r="A155" s="56">
        <v>65</v>
      </c>
      <c r="B155" s="64" t="s">
        <v>146</v>
      </c>
      <c r="C155" s="57">
        <v>650</v>
      </c>
      <c r="D155" s="57">
        <v>1625</v>
      </c>
      <c r="E155" s="57">
        <v>2600</v>
      </c>
      <c r="F155" s="58">
        <v>3900</v>
      </c>
    </row>
    <row r="156" spans="1:6" s="18" customFormat="1" ht="16.5">
      <c r="A156" s="56">
        <v>66</v>
      </c>
      <c r="B156" s="64" t="s">
        <v>425</v>
      </c>
      <c r="C156" s="57">
        <v>852.5</v>
      </c>
      <c r="D156" s="57">
        <v>2131.3000000000002</v>
      </c>
      <c r="E156" s="57">
        <v>3410</v>
      </c>
      <c r="F156" s="58">
        <v>5115</v>
      </c>
    </row>
    <row r="157" spans="1:6" s="18" customFormat="1" ht="16.5">
      <c r="A157" s="56">
        <v>67</v>
      </c>
      <c r="B157" s="64" t="s">
        <v>426</v>
      </c>
      <c r="C157" s="57">
        <v>199.3</v>
      </c>
      <c r="D157" s="57">
        <v>498.3</v>
      </c>
      <c r="E157" s="57">
        <v>797.3</v>
      </c>
      <c r="F157" s="58">
        <v>1196</v>
      </c>
    </row>
    <row r="158" spans="1:6" s="18" customFormat="1" ht="16.5">
      <c r="A158" s="56">
        <v>68</v>
      </c>
      <c r="B158" s="64" t="s">
        <v>427</v>
      </c>
      <c r="C158" s="57">
        <v>159</v>
      </c>
      <c r="D158" s="57">
        <v>397.5</v>
      </c>
      <c r="E158" s="57">
        <v>636</v>
      </c>
      <c r="F158" s="58">
        <v>954</v>
      </c>
    </row>
    <row r="159" spans="1:6" s="18" customFormat="1" ht="16.5">
      <c r="A159" s="56">
        <v>69</v>
      </c>
      <c r="B159" s="64" t="s">
        <v>428</v>
      </c>
      <c r="C159" s="57">
        <v>15.5</v>
      </c>
      <c r="D159" s="57">
        <v>38.799999999999997</v>
      </c>
      <c r="E159" s="57">
        <v>62</v>
      </c>
      <c r="F159" s="58">
        <v>93</v>
      </c>
    </row>
    <row r="160" spans="1:6" s="18" customFormat="1" ht="16.5">
      <c r="A160" s="56">
        <v>70</v>
      </c>
      <c r="B160" s="64" t="s">
        <v>185</v>
      </c>
      <c r="C160" s="57">
        <v>520</v>
      </c>
      <c r="D160" s="57">
        <v>1299.9000000000001</v>
      </c>
      <c r="E160" s="57">
        <v>2079.8000000000002</v>
      </c>
      <c r="F160" s="58">
        <v>3119.7</v>
      </c>
    </row>
    <row r="161" spans="1:6" s="18" customFormat="1" ht="16.5">
      <c r="A161" s="56">
        <v>71</v>
      </c>
      <c r="B161" s="64" t="s">
        <v>429</v>
      </c>
      <c r="C161" s="57">
        <v>307</v>
      </c>
      <c r="D161" s="57">
        <v>767.5</v>
      </c>
      <c r="E161" s="57">
        <v>1228.0999999999999</v>
      </c>
      <c r="F161" s="58">
        <v>1842.1</v>
      </c>
    </row>
    <row r="162" spans="1:6" s="18" customFormat="1" ht="16.5">
      <c r="A162" s="56">
        <v>72</v>
      </c>
      <c r="B162" s="64" t="s">
        <v>430</v>
      </c>
      <c r="C162" s="57">
        <v>249.8</v>
      </c>
      <c r="D162" s="57">
        <v>624.5</v>
      </c>
      <c r="E162" s="57">
        <v>999.3</v>
      </c>
      <c r="F162" s="58">
        <v>1498.9</v>
      </c>
    </row>
    <row r="163" spans="1:6" s="18" customFormat="1" ht="16.5">
      <c r="A163" s="56">
        <v>73</v>
      </c>
      <c r="B163" s="64" t="s">
        <v>431</v>
      </c>
      <c r="C163" s="57">
        <v>124.7</v>
      </c>
      <c r="D163" s="57">
        <v>311.7</v>
      </c>
      <c r="E163" s="57">
        <v>498.7</v>
      </c>
      <c r="F163" s="58">
        <v>748</v>
      </c>
    </row>
    <row r="164" spans="1:6" s="18" customFormat="1" ht="16.5">
      <c r="A164" s="56">
        <v>74</v>
      </c>
      <c r="B164" s="64" t="s">
        <v>432</v>
      </c>
      <c r="C164" s="57">
        <v>197.2</v>
      </c>
      <c r="D164" s="57">
        <v>493</v>
      </c>
      <c r="E164" s="57">
        <v>788.8</v>
      </c>
      <c r="F164" s="58">
        <v>1183.2</v>
      </c>
    </row>
    <row r="165" spans="1:6" s="18" customFormat="1" ht="16.5">
      <c r="A165" s="56">
        <v>75</v>
      </c>
      <c r="B165" s="64" t="s">
        <v>433</v>
      </c>
      <c r="C165" s="57">
        <v>118.3</v>
      </c>
      <c r="D165" s="57">
        <v>295.8</v>
      </c>
      <c r="E165" s="57">
        <v>473.3</v>
      </c>
      <c r="F165" s="58">
        <v>710</v>
      </c>
    </row>
    <row r="166" spans="1:6" s="18" customFormat="1" ht="16.5">
      <c r="A166" s="56">
        <v>76</v>
      </c>
      <c r="B166" s="64" t="s">
        <v>434</v>
      </c>
      <c r="C166" s="57">
        <v>235.3</v>
      </c>
      <c r="D166" s="57">
        <v>588.29999999999995</v>
      </c>
      <c r="E166" s="57">
        <v>941.3</v>
      </c>
      <c r="F166" s="58">
        <v>1412</v>
      </c>
    </row>
    <row r="167" spans="1:6" s="18" customFormat="1" ht="16.5">
      <c r="A167" s="56">
        <v>77</v>
      </c>
      <c r="B167" s="64" t="s">
        <v>435</v>
      </c>
      <c r="C167" s="57">
        <v>188.8</v>
      </c>
      <c r="D167" s="57">
        <v>472.1</v>
      </c>
      <c r="E167" s="57">
        <v>755.3</v>
      </c>
      <c r="F167" s="58">
        <v>1133</v>
      </c>
    </row>
    <row r="168" spans="1:6" s="18" customFormat="1" ht="16.5">
      <c r="A168" s="56">
        <v>78</v>
      </c>
      <c r="B168" s="64" t="s">
        <v>436</v>
      </c>
      <c r="C168" s="57">
        <v>66</v>
      </c>
      <c r="D168" s="57">
        <v>165</v>
      </c>
      <c r="E168" s="57">
        <v>264</v>
      </c>
      <c r="F168" s="58">
        <v>396</v>
      </c>
    </row>
    <row r="169" spans="1:6" s="18" customFormat="1" ht="16.5">
      <c r="A169" s="56">
        <v>79</v>
      </c>
      <c r="B169" s="64" t="s">
        <v>437</v>
      </c>
      <c r="C169" s="57">
        <v>30.8</v>
      </c>
      <c r="D169" s="57">
        <v>77.099999999999994</v>
      </c>
      <c r="E169" s="57">
        <v>123.3</v>
      </c>
      <c r="F169" s="58">
        <v>185</v>
      </c>
    </row>
    <row r="170" spans="1:6" s="18" customFormat="1" ht="16.5">
      <c r="A170" s="56">
        <v>80</v>
      </c>
      <c r="B170" s="64" t="s">
        <v>438</v>
      </c>
      <c r="C170" s="57">
        <v>350.4</v>
      </c>
      <c r="D170" s="57">
        <v>876</v>
      </c>
      <c r="E170" s="57">
        <v>1401.6</v>
      </c>
      <c r="F170" s="58">
        <v>2102.4</v>
      </c>
    </row>
    <row r="171" spans="1:6" s="18" customFormat="1" ht="16.5">
      <c r="A171" s="56">
        <v>81</v>
      </c>
      <c r="B171" s="64" t="s">
        <v>439</v>
      </c>
      <c r="C171" s="57">
        <v>327.9</v>
      </c>
      <c r="D171" s="57">
        <v>819.8</v>
      </c>
      <c r="E171" s="57">
        <v>1311.6</v>
      </c>
      <c r="F171" s="58">
        <v>1967.4</v>
      </c>
    </row>
    <row r="172" spans="1:6" s="18" customFormat="1" ht="16.5">
      <c r="A172" s="56">
        <v>82</v>
      </c>
      <c r="B172" s="64" t="s">
        <v>440</v>
      </c>
      <c r="C172" s="57">
        <v>45.2</v>
      </c>
      <c r="D172" s="57">
        <v>113</v>
      </c>
      <c r="E172" s="57">
        <v>180.8</v>
      </c>
      <c r="F172" s="58">
        <v>271.2</v>
      </c>
    </row>
    <row r="173" spans="1:6" s="18" customFormat="1" ht="16.5">
      <c r="A173" s="56">
        <v>83</v>
      </c>
      <c r="B173" s="64" t="s">
        <v>441</v>
      </c>
      <c r="C173" s="57">
        <v>1250.0999999999999</v>
      </c>
      <c r="D173" s="57">
        <v>3125.2</v>
      </c>
      <c r="E173" s="57">
        <v>5000.3</v>
      </c>
      <c r="F173" s="58">
        <v>7500.4</v>
      </c>
    </row>
    <row r="174" spans="1:6" s="18" customFormat="1" ht="16.5">
      <c r="A174" s="56">
        <v>84</v>
      </c>
      <c r="B174" s="64" t="s">
        <v>442</v>
      </c>
      <c r="C174" s="57">
        <v>123.2</v>
      </c>
      <c r="D174" s="57">
        <v>308</v>
      </c>
      <c r="E174" s="57">
        <v>492.7</v>
      </c>
      <c r="F174" s="58">
        <v>739.1</v>
      </c>
    </row>
    <row r="175" spans="1:6" s="18" customFormat="1" ht="16.5">
      <c r="A175" s="56">
        <v>85</v>
      </c>
      <c r="B175" s="64" t="s">
        <v>443</v>
      </c>
      <c r="C175" s="57">
        <v>309.89999999999998</v>
      </c>
      <c r="D175" s="57">
        <v>774.8</v>
      </c>
      <c r="E175" s="57">
        <v>1239.7</v>
      </c>
      <c r="F175" s="58">
        <v>1859.6</v>
      </c>
    </row>
    <row r="176" spans="1:6" s="18" customFormat="1" ht="16.5">
      <c r="A176" s="56">
        <v>86</v>
      </c>
      <c r="B176" s="64" t="s">
        <v>444</v>
      </c>
      <c r="C176" s="57">
        <v>188</v>
      </c>
      <c r="D176" s="57">
        <v>470</v>
      </c>
      <c r="E176" s="57">
        <v>752</v>
      </c>
      <c r="F176" s="58">
        <v>1128</v>
      </c>
    </row>
    <row r="177" spans="1:6" s="18" customFormat="1" ht="16.5">
      <c r="A177" s="56">
        <v>87</v>
      </c>
      <c r="B177" s="64" t="s">
        <v>445</v>
      </c>
      <c r="C177" s="57">
        <v>508.1</v>
      </c>
      <c r="D177" s="57">
        <v>1270.0999999999999</v>
      </c>
      <c r="E177" s="57">
        <v>2032.2</v>
      </c>
      <c r="F177" s="58">
        <v>3048.3</v>
      </c>
    </row>
    <row r="178" spans="1:6" s="18" customFormat="1" ht="16.5">
      <c r="A178" s="56">
        <v>88</v>
      </c>
      <c r="B178" s="64" t="s">
        <v>446</v>
      </c>
      <c r="C178" s="57">
        <v>510.5</v>
      </c>
      <c r="D178" s="57">
        <v>1276.3</v>
      </c>
      <c r="E178" s="57">
        <v>2042</v>
      </c>
      <c r="F178" s="58">
        <v>3063</v>
      </c>
    </row>
    <row r="179" spans="1:6" s="18" customFormat="1" ht="16.5">
      <c r="A179" s="56">
        <v>89</v>
      </c>
      <c r="B179" s="64" t="s">
        <v>447</v>
      </c>
      <c r="C179" s="57">
        <v>767.7</v>
      </c>
      <c r="D179" s="57">
        <v>1919.2</v>
      </c>
      <c r="E179" s="57">
        <v>3070.7</v>
      </c>
      <c r="F179" s="58">
        <v>4606</v>
      </c>
    </row>
    <row r="181" spans="1:6">
      <c r="F181" s="23" t="s">
        <v>536</v>
      </c>
    </row>
    <row r="182" spans="1:6" s="9" customFormat="1" ht="14.25" customHeight="1">
      <c r="A182" s="20"/>
      <c r="B182" s="20"/>
      <c r="C182" s="20"/>
      <c r="D182" s="3" t="s">
        <v>469</v>
      </c>
      <c r="E182" s="20"/>
      <c r="F182" s="20"/>
    </row>
    <row r="183" spans="1:6" s="9" customFormat="1" ht="91.5" customHeight="1">
      <c r="A183" s="48"/>
      <c r="B183" s="93" t="s">
        <v>473</v>
      </c>
      <c r="C183" s="93"/>
      <c r="D183" s="93"/>
      <c r="E183" s="93"/>
      <c r="F183" s="93"/>
    </row>
    <row r="184" spans="1:6" s="9" customFormat="1" ht="17.25">
      <c r="A184" s="19"/>
      <c r="B184" s="19"/>
      <c r="C184" s="7"/>
      <c r="D184" s="19"/>
      <c r="E184" s="112" t="s">
        <v>468</v>
      </c>
      <c r="F184" s="112"/>
    </row>
    <row r="185" spans="1:6" s="9" customFormat="1">
      <c r="A185" s="54" t="s">
        <v>0</v>
      </c>
      <c r="B185" s="4" t="s">
        <v>7</v>
      </c>
      <c r="C185" s="4" t="s">
        <v>450</v>
      </c>
      <c r="D185" s="4" t="s">
        <v>451</v>
      </c>
      <c r="E185" s="4" t="s">
        <v>452</v>
      </c>
      <c r="F185" s="5" t="s">
        <v>453</v>
      </c>
    </row>
    <row r="186" spans="1:6" s="8" customFormat="1" ht="13.5">
      <c r="A186" s="59">
        <v>1</v>
      </c>
      <c r="B186" s="60">
        <v>2</v>
      </c>
      <c r="C186" s="60">
        <v>3</v>
      </c>
      <c r="D186" s="60">
        <v>4</v>
      </c>
      <c r="E186" s="60">
        <v>5</v>
      </c>
      <c r="F186" s="61">
        <v>6</v>
      </c>
    </row>
    <row r="187" spans="1:6" s="9" customFormat="1" ht="17.25" customHeight="1">
      <c r="A187" s="94" t="s">
        <v>1</v>
      </c>
      <c r="B187" s="95"/>
      <c r="C187" s="63">
        <f>SUM(C188:C283)</f>
        <v>61399.700000000004</v>
      </c>
      <c r="D187" s="63">
        <f>SUM(D188:D283)</f>
        <v>153499.09999999995</v>
      </c>
      <c r="E187" s="63">
        <f>SUM(E188:E283)</f>
        <v>245596.89999999994</v>
      </c>
      <c r="F187" s="63">
        <f>SUM(F188:F283)</f>
        <v>368395.49999999988</v>
      </c>
    </row>
    <row r="188" spans="1:6" s="9" customFormat="1" ht="16.5">
      <c r="A188" s="56">
        <v>1</v>
      </c>
      <c r="B188" s="64" t="s">
        <v>154</v>
      </c>
      <c r="C188" s="57">
        <v>14446.8</v>
      </c>
      <c r="D188" s="57">
        <v>36117</v>
      </c>
      <c r="E188" s="57">
        <v>57787.1</v>
      </c>
      <c r="F188" s="58">
        <v>86680.7</v>
      </c>
    </row>
    <row r="189" spans="1:6" s="9" customFormat="1" ht="16.5">
      <c r="A189" s="56">
        <v>2</v>
      </c>
      <c r="B189" s="64" t="s">
        <v>155</v>
      </c>
      <c r="C189" s="57">
        <v>233.5</v>
      </c>
      <c r="D189" s="57">
        <v>583.6</v>
      </c>
      <c r="E189" s="57">
        <v>933.8</v>
      </c>
      <c r="F189" s="58">
        <v>1400.7</v>
      </c>
    </row>
    <row r="190" spans="1:6" s="9" customFormat="1" ht="16.5">
      <c r="A190" s="56">
        <v>3</v>
      </c>
      <c r="B190" s="64" t="s">
        <v>156</v>
      </c>
      <c r="C190" s="57">
        <v>17.2</v>
      </c>
      <c r="D190" s="57">
        <v>42.9</v>
      </c>
      <c r="E190" s="57">
        <v>68.7</v>
      </c>
      <c r="F190" s="58">
        <v>103</v>
      </c>
    </row>
    <row r="191" spans="1:6" s="9" customFormat="1" ht="16.5">
      <c r="A191" s="56">
        <v>4</v>
      </c>
      <c r="B191" s="64" t="s">
        <v>157</v>
      </c>
      <c r="C191" s="57">
        <v>238.5</v>
      </c>
      <c r="D191" s="57">
        <v>596.1</v>
      </c>
      <c r="E191" s="57">
        <v>953.8</v>
      </c>
      <c r="F191" s="58">
        <v>1430.7</v>
      </c>
    </row>
    <row r="192" spans="1:6" s="9" customFormat="1" ht="16.5">
      <c r="A192" s="56">
        <v>5</v>
      </c>
      <c r="B192" s="64" t="s">
        <v>158</v>
      </c>
      <c r="C192" s="57">
        <v>143</v>
      </c>
      <c r="D192" s="57">
        <v>357.5</v>
      </c>
      <c r="E192" s="57">
        <v>572.1</v>
      </c>
      <c r="F192" s="58">
        <v>858.1</v>
      </c>
    </row>
    <row r="193" spans="1:6" s="9" customFormat="1" ht="16.5">
      <c r="A193" s="56">
        <v>6</v>
      </c>
      <c r="B193" s="64" t="s">
        <v>159</v>
      </c>
      <c r="C193" s="57">
        <v>454.1</v>
      </c>
      <c r="D193" s="57">
        <v>1135.3</v>
      </c>
      <c r="E193" s="57">
        <v>1816.5</v>
      </c>
      <c r="F193" s="58">
        <v>2724.7</v>
      </c>
    </row>
    <row r="194" spans="1:6" s="9" customFormat="1" ht="16.5">
      <c r="A194" s="56">
        <v>7</v>
      </c>
      <c r="B194" s="64" t="s">
        <v>160</v>
      </c>
      <c r="C194" s="57">
        <v>21.2</v>
      </c>
      <c r="D194" s="57">
        <v>53.1</v>
      </c>
      <c r="E194" s="57">
        <v>84.9</v>
      </c>
      <c r="F194" s="58">
        <v>127.4</v>
      </c>
    </row>
    <row r="195" spans="1:6" s="9" customFormat="1" ht="16.5">
      <c r="A195" s="56">
        <v>8</v>
      </c>
      <c r="B195" s="64" t="s">
        <v>161</v>
      </c>
      <c r="C195" s="57">
        <v>446.1</v>
      </c>
      <c r="D195" s="57">
        <v>1115.3</v>
      </c>
      <c r="E195" s="57">
        <v>1784.5</v>
      </c>
      <c r="F195" s="58">
        <v>2676.7</v>
      </c>
    </row>
    <row r="196" spans="1:6" s="9" customFormat="1" ht="16.5">
      <c r="A196" s="56">
        <v>9</v>
      </c>
      <c r="B196" s="64" t="s">
        <v>162</v>
      </c>
      <c r="C196" s="57">
        <v>593.1</v>
      </c>
      <c r="D196" s="57">
        <v>1482.8</v>
      </c>
      <c r="E196" s="57">
        <v>2372.4</v>
      </c>
      <c r="F196" s="58">
        <v>3558.6</v>
      </c>
    </row>
    <row r="197" spans="1:6" s="9" customFormat="1" ht="16.5">
      <c r="A197" s="56">
        <v>10</v>
      </c>
      <c r="B197" s="64" t="s">
        <v>163</v>
      </c>
      <c r="C197" s="57">
        <v>304.5</v>
      </c>
      <c r="D197" s="57">
        <v>761.3</v>
      </c>
      <c r="E197" s="57">
        <v>1218.0999999999999</v>
      </c>
      <c r="F197" s="58">
        <v>1827.2</v>
      </c>
    </row>
    <row r="198" spans="1:6" s="9" customFormat="1" ht="16.5">
      <c r="A198" s="56">
        <v>11</v>
      </c>
      <c r="B198" s="64" t="s">
        <v>164</v>
      </c>
      <c r="C198" s="57">
        <v>95.9</v>
      </c>
      <c r="D198" s="57">
        <v>239.8</v>
      </c>
      <c r="E198" s="57">
        <v>383.7</v>
      </c>
      <c r="F198" s="58">
        <v>575.5</v>
      </c>
    </row>
    <row r="199" spans="1:6" s="9" customFormat="1" ht="16.5">
      <c r="A199" s="56">
        <v>12</v>
      </c>
      <c r="B199" s="64" t="s">
        <v>165</v>
      </c>
      <c r="C199" s="57">
        <v>1360.7</v>
      </c>
      <c r="D199" s="57">
        <v>3401.7</v>
      </c>
      <c r="E199" s="57">
        <v>5442.7</v>
      </c>
      <c r="F199" s="58">
        <v>8164</v>
      </c>
    </row>
    <row r="200" spans="1:6" s="9" customFormat="1" ht="16.5">
      <c r="A200" s="56">
        <v>13</v>
      </c>
      <c r="B200" s="64" t="s">
        <v>166</v>
      </c>
      <c r="C200" s="57">
        <v>217.9</v>
      </c>
      <c r="D200" s="57">
        <v>544.79999999999995</v>
      </c>
      <c r="E200" s="57">
        <v>871.7</v>
      </c>
      <c r="F200" s="58">
        <v>1307.5999999999999</v>
      </c>
    </row>
    <row r="201" spans="1:6" s="9" customFormat="1" ht="16.5">
      <c r="A201" s="56">
        <v>14</v>
      </c>
      <c r="B201" s="64" t="s">
        <v>167</v>
      </c>
      <c r="C201" s="57">
        <v>88.4</v>
      </c>
      <c r="D201" s="57">
        <v>221</v>
      </c>
      <c r="E201" s="57">
        <v>353.6</v>
      </c>
      <c r="F201" s="58">
        <v>530.4</v>
      </c>
    </row>
    <row r="202" spans="1:6" s="9" customFormat="1" ht="16.5">
      <c r="A202" s="56">
        <v>15</v>
      </c>
      <c r="B202" s="64" t="s">
        <v>168</v>
      </c>
      <c r="C202" s="57">
        <v>383</v>
      </c>
      <c r="D202" s="57">
        <v>957.4</v>
      </c>
      <c r="E202" s="57">
        <v>1531.9</v>
      </c>
      <c r="F202" s="58">
        <v>2297.8000000000002</v>
      </c>
    </row>
    <row r="203" spans="1:6" s="9" customFormat="1" ht="16.5">
      <c r="A203" s="56">
        <v>16</v>
      </c>
      <c r="B203" s="64" t="s">
        <v>169</v>
      </c>
      <c r="C203" s="57">
        <v>583.1</v>
      </c>
      <c r="D203" s="57">
        <v>1457.7</v>
      </c>
      <c r="E203" s="57">
        <v>2332.3000000000002</v>
      </c>
      <c r="F203" s="58">
        <v>3498.4</v>
      </c>
    </row>
    <row r="204" spans="1:6" s="9" customFormat="1" ht="16.5">
      <c r="A204" s="56">
        <v>17</v>
      </c>
      <c r="B204" s="64" t="s">
        <v>170</v>
      </c>
      <c r="C204" s="57">
        <v>225.9</v>
      </c>
      <c r="D204" s="57">
        <v>564.70000000000005</v>
      </c>
      <c r="E204" s="57">
        <v>903.5</v>
      </c>
      <c r="F204" s="58">
        <v>1355.2</v>
      </c>
    </row>
    <row r="205" spans="1:6" s="9" customFormat="1" ht="16.5">
      <c r="A205" s="56">
        <v>18</v>
      </c>
      <c r="B205" s="64" t="s">
        <v>171</v>
      </c>
      <c r="C205" s="57">
        <v>187.4</v>
      </c>
      <c r="D205" s="57">
        <v>468.5</v>
      </c>
      <c r="E205" s="57">
        <v>749.5</v>
      </c>
      <c r="F205" s="58">
        <v>1124.3</v>
      </c>
    </row>
    <row r="206" spans="1:6" s="9" customFormat="1" ht="16.5">
      <c r="A206" s="56">
        <v>19</v>
      </c>
      <c r="B206" s="64" t="s">
        <v>172</v>
      </c>
      <c r="C206" s="57">
        <v>89.3</v>
      </c>
      <c r="D206" s="57">
        <v>223.3</v>
      </c>
      <c r="E206" s="57">
        <v>357.2</v>
      </c>
      <c r="F206" s="58">
        <v>535.79999999999995</v>
      </c>
    </row>
    <row r="207" spans="1:6" s="9" customFormat="1" ht="16.5">
      <c r="A207" s="56">
        <v>20</v>
      </c>
      <c r="B207" s="64" t="s">
        <v>173</v>
      </c>
      <c r="C207" s="57">
        <v>11.7</v>
      </c>
      <c r="D207" s="57">
        <v>29.2</v>
      </c>
      <c r="E207" s="57">
        <v>46.7</v>
      </c>
      <c r="F207" s="58">
        <v>70</v>
      </c>
    </row>
    <row r="208" spans="1:6" s="9" customFormat="1" ht="16.5">
      <c r="A208" s="56">
        <v>21</v>
      </c>
      <c r="B208" s="64" t="s">
        <v>174</v>
      </c>
      <c r="C208" s="57">
        <v>114.1</v>
      </c>
      <c r="D208" s="57">
        <v>285.3</v>
      </c>
      <c r="E208" s="57">
        <v>456.5</v>
      </c>
      <c r="F208" s="58">
        <v>684.7</v>
      </c>
    </row>
    <row r="209" spans="1:6" s="9" customFormat="1" ht="16.5">
      <c r="A209" s="56">
        <v>22</v>
      </c>
      <c r="B209" s="64" t="s">
        <v>175</v>
      </c>
      <c r="C209" s="57">
        <v>724.8</v>
      </c>
      <c r="D209" s="57">
        <v>1811.9</v>
      </c>
      <c r="E209" s="57">
        <v>2899</v>
      </c>
      <c r="F209" s="58">
        <v>4348.5</v>
      </c>
    </row>
    <row r="210" spans="1:6" s="9" customFormat="1" ht="16.5">
      <c r="A210" s="56">
        <v>23</v>
      </c>
      <c r="B210" s="64" t="s">
        <v>176</v>
      </c>
      <c r="C210" s="57">
        <v>89.2</v>
      </c>
      <c r="D210" s="57">
        <v>223</v>
      </c>
      <c r="E210" s="57">
        <v>356.7</v>
      </c>
      <c r="F210" s="58">
        <v>535.1</v>
      </c>
    </row>
    <row r="211" spans="1:6" s="9" customFormat="1" ht="16.5">
      <c r="A211" s="56">
        <v>24</v>
      </c>
      <c r="B211" s="64" t="s">
        <v>150</v>
      </c>
      <c r="C211" s="57">
        <v>98.4</v>
      </c>
      <c r="D211" s="57">
        <v>246</v>
      </c>
      <c r="E211" s="57">
        <v>393.6</v>
      </c>
      <c r="F211" s="58">
        <v>590.4</v>
      </c>
    </row>
    <row r="212" spans="1:6" s="9" customFormat="1" ht="16.5">
      <c r="A212" s="56">
        <v>25</v>
      </c>
      <c r="B212" s="64" t="s">
        <v>177</v>
      </c>
      <c r="C212" s="57">
        <v>124.2</v>
      </c>
      <c r="D212" s="57">
        <v>310.60000000000002</v>
      </c>
      <c r="E212" s="57">
        <v>496.9</v>
      </c>
      <c r="F212" s="58">
        <v>745.4</v>
      </c>
    </row>
    <row r="213" spans="1:6" s="9" customFormat="1" ht="16.5">
      <c r="A213" s="56">
        <v>26</v>
      </c>
      <c r="B213" s="64" t="s">
        <v>178</v>
      </c>
      <c r="C213" s="57">
        <v>76.099999999999994</v>
      </c>
      <c r="D213" s="57">
        <v>190.2</v>
      </c>
      <c r="E213" s="57">
        <v>304.3</v>
      </c>
      <c r="F213" s="58">
        <v>456.5</v>
      </c>
    </row>
    <row r="214" spans="1:6" s="9" customFormat="1" ht="16.5">
      <c r="A214" s="56">
        <v>27</v>
      </c>
      <c r="B214" s="64" t="s">
        <v>179</v>
      </c>
      <c r="C214" s="57">
        <v>157.19999999999999</v>
      </c>
      <c r="D214" s="57">
        <v>392.9</v>
      </c>
      <c r="E214" s="57">
        <v>628.6</v>
      </c>
      <c r="F214" s="58">
        <v>942.9</v>
      </c>
    </row>
    <row r="215" spans="1:6" s="9" customFormat="1" ht="16.5">
      <c r="A215" s="56">
        <v>28</v>
      </c>
      <c r="B215" s="64" t="s">
        <v>180</v>
      </c>
      <c r="C215" s="57">
        <v>84.2</v>
      </c>
      <c r="D215" s="57">
        <v>210.5</v>
      </c>
      <c r="E215" s="57">
        <v>336.8</v>
      </c>
      <c r="F215" s="58">
        <v>505.2</v>
      </c>
    </row>
    <row r="216" spans="1:6" s="9" customFormat="1" ht="16.5">
      <c r="A216" s="56">
        <v>29</v>
      </c>
      <c r="B216" s="64" t="s">
        <v>181</v>
      </c>
      <c r="C216" s="57">
        <v>181</v>
      </c>
      <c r="D216" s="57">
        <v>452.6</v>
      </c>
      <c r="E216" s="57">
        <v>724.1</v>
      </c>
      <c r="F216" s="58">
        <v>1086.2</v>
      </c>
    </row>
    <row r="217" spans="1:6" s="9" customFormat="1" ht="16.5">
      <c r="A217" s="56">
        <v>30</v>
      </c>
      <c r="B217" s="64" t="s">
        <v>182</v>
      </c>
      <c r="C217" s="57">
        <v>344.1</v>
      </c>
      <c r="D217" s="57">
        <v>860.3</v>
      </c>
      <c r="E217" s="57">
        <v>1376.4</v>
      </c>
      <c r="F217" s="58">
        <v>2064.6</v>
      </c>
    </row>
    <row r="218" spans="1:6" s="9" customFormat="1" ht="16.5">
      <c r="A218" s="56">
        <v>31</v>
      </c>
      <c r="B218" s="64" t="s">
        <v>183</v>
      </c>
      <c r="C218" s="57">
        <v>53.1</v>
      </c>
      <c r="D218" s="57">
        <v>132.6</v>
      </c>
      <c r="E218" s="57">
        <v>212.2</v>
      </c>
      <c r="F218" s="58">
        <v>318.3</v>
      </c>
    </row>
    <row r="219" spans="1:6" s="9" customFormat="1" ht="16.5">
      <c r="A219" s="56">
        <v>32</v>
      </c>
      <c r="B219" s="64" t="s">
        <v>184</v>
      </c>
      <c r="C219" s="57">
        <v>190</v>
      </c>
      <c r="D219" s="57">
        <v>475</v>
      </c>
      <c r="E219" s="57">
        <v>759.9</v>
      </c>
      <c r="F219" s="58">
        <v>1139.9000000000001</v>
      </c>
    </row>
    <row r="220" spans="1:6" s="9" customFormat="1" ht="16.5">
      <c r="A220" s="56">
        <v>33</v>
      </c>
      <c r="B220" s="64" t="s">
        <v>113</v>
      </c>
      <c r="C220" s="57">
        <v>519.9</v>
      </c>
      <c r="D220" s="57">
        <v>1299.8</v>
      </c>
      <c r="E220" s="57">
        <v>2079.6999999999998</v>
      </c>
      <c r="F220" s="58">
        <v>3119.6</v>
      </c>
    </row>
    <row r="221" spans="1:6" s="9" customFormat="1" ht="16.5">
      <c r="A221" s="56">
        <v>34</v>
      </c>
      <c r="B221" s="64" t="s">
        <v>185</v>
      </c>
      <c r="C221" s="57">
        <v>29.6</v>
      </c>
      <c r="D221" s="57">
        <v>74.099999999999994</v>
      </c>
      <c r="E221" s="57">
        <v>118.5</v>
      </c>
      <c r="F221" s="58">
        <v>177.8</v>
      </c>
    </row>
    <row r="222" spans="1:6" s="9" customFormat="1" ht="16.5">
      <c r="A222" s="56">
        <v>35</v>
      </c>
      <c r="B222" s="64" t="s">
        <v>186</v>
      </c>
      <c r="C222" s="57">
        <v>118.9</v>
      </c>
      <c r="D222" s="57">
        <v>297.2</v>
      </c>
      <c r="E222" s="57">
        <v>475.5</v>
      </c>
      <c r="F222" s="58">
        <v>713.3</v>
      </c>
    </row>
    <row r="223" spans="1:6" s="9" customFormat="1" ht="16.5">
      <c r="A223" s="56">
        <v>36</v>
      </c>
      <c r="B223" s="64" t="s">
        <v>66</v>
      </c>
      <c r="C223" s="57">
        <v>221.9</v>
      </c>
      <c r="D223" s="57">
        <v>554.79999999999995</v>
      </c>
      <c r="E223" s="57">
        <v>887.7</v>
      </c>
      <c r="F223" s="58">
        <v>1331.6</v>
      </c>
    </row>
    <row r="224" spans="1:6" s="9" customFormat="1" ht="16.5">
      <c r="A224" s="56">
        <v>37</v>
      </c>
      <c r="B224" s="64" t="s">
        <v>187</v>
      </c>
      <c r="C224" s="57">
        <v>356</v>
      </c>
      <c r="D224" s="57">
        <v>890.1</v>
      </c>
      <c r="E224" s="57">
        <v>1424.1</v>
      </c>
      <c r="F224" s="58">
        <v>2136.1999999999998</v>
      </c>
    </row>
    <row r="225" spans="1:6" s="9" customFormat="1" ht="16.5">
      <c r="A225" s="56">
        <v>38</v>
      </c>
      <c r="B225" s="64" t="s">
        <v>10</v>
      </c>
      <c r="C225" s="57">
        <v>326.5</v>
      </c>
      <c r="D225" s="57">
        <v>816.3</v>
      </c>
      <c r="E225" s="57">
        <v>1306</v>
      </c>
      <c r="F225" s="58">
        <v>1959</v>
      </c>
    </row>
    <row r="226" spans="1:6" s="9" customFormat="1" ht="16.5">
      <c r="A226" s="56">
        <v>39</v>
      </c>
      <c r="B226" s="64" t="s">
        <v>188</v>
      </c>
      <c r="C226" s="57">
        <v>254.3</v>
      </c>
      <c r="D226" s="57">
        <v>635.79999999999995</v>
      </c>
      <c r="E226" s="57">
        <v>1017.2</v>
      </c>
      <c r="F226" s="58">
        <v>1525.8</v>
      </c>
    </row>
    <row r="227" spans="1:6" s="9" customFormat="1" ht="16.5">
      <c r="A227" s="56">
        <v>40</v>
      </c>
      <c r="B227" s="64" t="s">
        <v>189</v>
      </c>
      <c r="C227" s="57">
        <v>261.60000000000002</v>
      </c>
      <c r="D227" s="57">
        <v>654.1</v>
      </c>
      <c r="E227" s="57">
        <v>1046.5</v>
      </c>
      <c r="F227" s="58">
        <v>1569.8</v>
      </c>
    </row>
    <row r="228" spans="1:6" s="9" customFormat="1" ht="16.5">
      <c r="A228" s="56">
        <v>41</v>
      </c>
      <c r="B228" s="64" t="s">
        <v>190</v>
      </c>
      <c r="C228" s="57">
        <v>411.3</v>
      </c>
      <c r="D228" s="57">
        <v>1028.3</v>
      </c>
      <c r="E228" s="57">
        <v>1645.2</v>
      </c>
      <c r="F228" s="58">
        <v>2467.8000000000002</v>
      </c>
    </row>
    <row r="229" spans="1:6" s="9" customFormat="1" ht="16.5">
      <c r="A229" s="56">
        <v>42</v>
      </c>
      <c r="B229" s="64" t="s">
        <v>191</v>
      </c>
      <c r="C229" s="57">
        <v>1146</v>
      </c>
      <c r="D229" s="57">
        <v>2865</v>
      </c>
      <c r="E229" s="57">
        <v>4584</v>
      </c>
      <c r="F229" s="58">
        <v>6876</v>
      </c>
    </row>
    <row r="230" spans="1:6" s="9" customFormat="1" ht="16.5">
      <c r="A230" s="56">
        <v>43</v>
      </c>
      <c r="B230" s="64" t="s">
        <v>192</v>
      </c>
      <c r="C230" s="57">
        <v>100.9</v>
      </c>
      <c r="D230" s="57">
        <v>252.2</v>
      </c>
      <c r="E230" s="57">
        <v>403.5</v>
      </c>
      <c r="F230" s="58">
        <v>605.20000000000005</v>
      </c>
    </row>
    <row r="231" spans="1:6" s="9" customFormat="1" ht="16.5">
      <c r="A231" s="56">
        <v>44</v>
      </c>
      <c r="B231" s="64" t="s">
        <v>193</v>
      </c>
      <c r="C231" s="57">
        <v>18850</v>
      </c>
      <c r="D231" s="57">
        <v>47125</v>
      </c>
      <c r="E231" s="57">
        <v>75400</v>
      </c>
      <c r="F231" s="58">
        <v>113100</v>
      </c>
    </row>
    <row r="232" spans="1:6" s="9" customFormat="1" ht="16.5">
      <c r="A232" s="56">
        <v>45</v>
      </c>
      <c r="B232" s="64" t="s">
        <v>194</v>
      </c>
      <c r="C232" s="57">
        <v>3733.3</v>
      </c>
      <c r="D232" s="57">
        <v>9333.2999999999993</v>
      </c>
      <c r="E232" s="57">
        <v>14933.3</v>
      </c>
      <c r="F232" s="58">
        <v>22400</v>
      </c>
    </row>
    <row r="233" spans="1:6" s="9" customFormat="1" ht="16.5">
      <c r="A233" s="56">
        <v>46</v>
      </c>
      <c r="B233" s="64" t="s">
        <v>195</v>
      </c>
      <c r="C233" s="57">
        <v>131</v>
      </c>
      <c r="D233" s="57">
        <v>327.39999999999998</v>
      </c>
      <c r="E233" s="57">
        <v>523.9</v>
      </c>
      <c r="F233" s="58">
        <v>785.8</v>
      </c>
    </row>
    <row r="234" spans="1:6" s="9" customFormat="1" ht="16.5">
      <c r="A234" s="56">
        <v>47</v>
      </c>
      <c r="B234" s="64" t="s">
        <v>196</v>
      </c>
      <c r="C234" s="57">
        <v>290.5</v>
      </c>
      <c r="D234" s="57">
        <v>726.3</v>
      </c>
      <c r="E234" s="57">
        <v>1162</v>
      </c>
      <c r="F234" s="58">
        <v>1743</v>
      </c>
    </row>
    <row r="235" spans="1:6" s="9" customFormat="1" ht="16.5">
      <c r="A235" s="56">
        <v>48</v>
      </c>
      <c r="B235" s="64" t="s">
        <v>197</v>
      </c>
      <c r="C235" s="57">
        <v>121.7</v>
      </c>
      <c r="D235" s="57">
        <v>304.3</v>
      </c>
      <c r="E235" s="57">
        <v>486.8</v>
      </c>
      <c r="F235" s="58">
        <v>730.2</v>
      </c>
    </row>
    <row r="236" spans="1:6" s="9" customFormat="1" ht="16.5">
      <c r="A236" s="56">
        <v>49</v>
      </c>
      <c r="B236" s="64" t="s">
        <v>198</v>
      </c>
      <c r="C236" s="57">
        <v>270.89999999999998</v>
      </c>
      <c r="D236" s="57">
        <v>677.3</v>
      </c>
      <c r="E236" s="57">
        <v>1083.5999999999999</v>
      </c>
      <c r="F236" s="58">
        <v>1625.4</v>
      </c>
    </row>
    <row r="237" spans="1:6" s="9" customFormat="1" ht="16.5">
      <c r="A237" s="56">
        <v>50</v>
      </c>
      <c r="B237" s="64" t="s">
        <v>5</v>
      </c>
      <c r="C237" s="57">
        <v>901.3</v>
      </c>
      <c r="D237" s="57">
        <v>2253.1999999999998</v>
      </c>
      <c r="E237" s="57">
        <v>3605.1</v>
      </c>
      <c r="F237" s="58">
        <v>5407.6</v>
      </c>
    </row>
    <row r="238" spans="1:6" s="9" customFormat="1" ht="16.5">
      <c r="A238" s="56">
        <v>51</v>
      </c>
      <c r="B238" s="64" t="s">
        <v>199</v>
      </c>
      <c r="C238" s="57">
        <v>98</v>
      </c>
      <c r="D238" s="57">
        <v>245</v>
      </c>
      <c r="E238" s="57">
        <v>391.9</v>
      </c>
      <c r="F238" s="58">
        <v>587.9</v>
      </c>
    </row>
    <row r="239" spans="1:6" s="9" customFormat="1" ht="16.5">
      <c r="A239" s="56">
        <v>52</v>
      </c>
      <c r="B239" s="64" t="s">
        <v>200</v>
      </c>
      <c r="C239" s="57">
        <v>323.10000000000002</v>
      </c>
      <c r="D239" s="57">
        <v>807.8</v>
      </c>
      <c r="E239" s="57">
        <v>1292.5</v>
      </c>
      <c r="F239" s="58">
        <v>1938.7</v>
      </c>
    </row>
    <row r="240" spans="1:6" s="9" customFormat="1" ht="16.5">
      <c r="A240" s="56">
        <v>53</v>
      </c>
      <c r="B240" s="64" t="s">
        <v>201</v>
      </c>
      <c r="C240" s="57">
        <v>578.5</v>
      </c>
      <c r="D240" s="57">
        <v>1446.3</v>
      </c>
      <c r="E240" s="57">
        <v>2314</v>
      </c>
      <c r="F240" s="58">
        <v>3471</v>
      </c>
    </row>
    <row r="241" spans="1:6" s="9" customFormat="1" ht="16.5">
      <c r="A241" s="56">
        <v>54</v>
      </c>
      <c r="B241" s="64" t="s">
        <v>202</v>
      </c>
      <c r="C241" s="57">
        <v>45</v>
      </c>
      <c r="D241" s="57">
        <v>112.5</v>
      </c>
      <c r="E241" s="57">
        <v>180</v>
      </c>
      <c r="F241" s="58">
        <v>270</v>
      </c>
    </row>
    <row r="242" spans="1:6" s="9" customFormat="1" ht="16.5">
      <c r="A242" s="56">
        <v>55</v>
      </c>
      <c r="B242" s="64" t="s">
        <v>203</v>
      </c>
      <c r="C242" s="57">
        <v>283.3</v>
      </c>
      <c r="D242" s="57">
        <v>708.3</v>
      </c>
      <c r="E242" s="57">
        <v>1133.2</v>
      </c>
      <c r="F242" s="58">
        <v>1699.8</v>
      </c>
    </row>
    <row r="243" spans="1:6" s="9" customFormat="1" ht="16.5">
      <c r="A243" s="56">
        <v>56</v>
      </c>
      <c r="B243" s="64" t="s">
        <v>204</v>
      </c>
      <c r="C243" s="57">
        <v>186.2</v>
      </c>
      <c r="D243" s="57">
        <v>465.5</v>
      </c>
      <c r="E243" s="57">
        <v>744.7</v>
      </c>
      <c r="F243" s="58">
        <v>1117.0999999999999</v>
      </c>
    </row>
    <row r="244" spans="1:6" s="9" customFormat="1" ht="16.5">
      <c r="A244" s="56">
        <v>57</v>
      </c>
      <c r="B244" s="64" t="s">
        <v>205</v>
      </c>
      <c r="C244" s="57">
        <v>265</v>
      </c>
      <c r="D244" s="57">
        <v>662.5</v>
      </c>
      <c r="E244" s="57">
        <v>1060.0999999999999</v>
      </c>
      <c r="F244" s="58">
        <v>1590.1</v>
      </c>
    </row>
    <row r="245" spans="1:6" s="9" customFormat="1" ht="16.5">
      <c r="A245" s="56">
        <v>58</v>
      </c>
      <c r="B245" s="64" t="s">
        <v>206</v>
      </c>
      <c r="C245" s="57">
        <v>42.4</v>
      </c>
      <c r="D245" s="57">
        <v>106</v>
      </c>
      <c r="E245" s="57">
        <v>169.7</v>
      </c>
      <c r="F245" s="58">
        <v>254.5</v>
      </c>
    </row>
    <row r="246" spans="1:6" s="9" customFormat="1" ht="16.5">
      <c r="A246" s="56">
        <v>59</v>
      </c>
      <c r="B246" s="64" t="s">
        <v>207</v>
      </c>
      <c r="C246" s="57">
        <v>88.5</v>
      </c>
      <c r="D246" s="57">
        <v>221.2</v>
      </c>
      <c r="E246" s="57">
        <v>353.9</v>
      </c>
      <c r="F246" s="58">
        <v>530.79999999999995</v>
      </c>
    </row>
    <row r="247" spans="1:6" s="9" customFormat="1" ht="16.5">
      <c r="A247" s="56">
        <v>60</v>
      </c>
      <c r="B247" s="64" t="s">
        <v>208</v>
      </c>
      <c r="C247" s="57">
        <v>155.6</v>
      </c>
      <c r="D247" s="57">
        <v>389</v>
      </c>
      <c r="E247" s="57">
        <v>622.5</v>
      </c>
      <c r="F247" s="58">
        <v>933.7</v>
      </c>
    </row>
    <row r="248" spans="1:6" s="9" customFormat="1" ht="16.5">
      <c r="A248" s="56">
        <v>61</v>
      </c>
      <c r="B248" s="64" t="s">
        <v>209</v>
      </c>
      <c r="C248" s="57">
        <v>157.1</v>
      </c>
      <c r="D248" s="57">
        <v>392.8</v>
      </c>
      <c r="E248" s="57">
        <v>628.4</v>
      </c>
      <c r="F248" s="58">
        <v>942.6</v>
      </c>
    </row>
    <row r="249" spans="1:6" s="9" customFormat="1" ht="16.5">
      <c r="A249" s="56">
        <v>62</v>
      </c>
      <c r="B249" s="64" t="s">
        <v>210</v>
      </c>
      <c r="C249" s="57">
        <v>125.1</v>
      </c>
      <c r="D249" s="57">
        <v>312.7</v>
      </c>
      <c r="E249" s="57">
        <v>500.3</v>
      </c>
      <c r="F249" s="58">
        <v>750.5</v>
      </c>
    </row>
    <row r="250" spans="1:6" s="9" customFormat="1" ht="16.5">
      <c r="A250" s="56">
        <v>63</v>
      </c>
      <c r="B250" s="64" t="s">
        <v>211</v>
      </c>
      <c r="C250" s="57">
        <v>226.9</v>
      </c>
      <c r="D250" s="57">
        <v>567.20000000000005</v>
      </c>
      <c r="E250" s="57">
        <v>907.5</v>
      </c>
      <c r="F250" s="58">
        <v>1361.2</v>
      </c>
    </row>
    <row r="251" spans="1:6" s="9" customFormat="1" ht="16.5">
      <c r="A251" s="56">
        <v>64</v>
      </c>
      <c r="B251" s="64" t="s">
        <v>212</v>
      </c>
      <c r="C251" s="57">
        <v>266</v>
      </c>
      <c r="D251" s="57">
        <v>665</v>
      </c>
      <c r="E251" s="57">
        <v>1064.0999999999999</v>
      </c>
      <c r="F251" s="58">
        <v>1596.1</v>
      </c>
    </row>
    <row r="252" spans="1:6" s="9" customFormat="1" ht="16.5">
      <c r="A252" s="56">
        <v>65</v>
      </c>
      <c r="B252" s="64" t="s">
        <v>213</v>
      </c>
      <c r="C252" s="57">
        <v>453.1</v>
      </c>
      <c r="D252" s="57">
        <v>1132.8</v>
      </c>
      <c r="E252" s="57">
        <v>1812.5</v>
      </c>
      <c r="F252" s="58">
        <v>2718.7</v>
      </c>
    </row>
    <row r="253" spans="1:6" s="9" customFormat="1" ht="16.5">
      <c r="A253" s="56">
        <v>66</v>
      </c>
      <c r="B253" s="64" t="s">
        <v>214</v>
      </c>
      <c r="C253" s="57">
        <v>91.7</v>
      </c>
      <c r="D253" s="57">
        <v>229.3</v>
      </c>
      <c r="E253" s="57">
        <v>366.9</v>
      </c>
      <c r="F253" s="58">
        <v>550.4</v>
      </c>
    </row>
    <row r="254" spans="1:6" s="9" customFormat="1" ht="16.5">
      <c r="A254" s="56">
        <v>67</v>
      </c>
      <c r="B254" s="64" t="s">
        <v>215</v>
      </c>
      <c r="C254" s="57">
        <v>166.9</v>
      </c>
      <c r="D254" s="57">
        <v>417.1</v>
      </c>
      <c r="E254" s="57">
        <v>667.4</v>
      </c>
      <c r="F254" s="58">
        <v>1001.1</v>
      </c>
    </row>
    <row r="255" spans="1:6" s="9" customFormat="1" ht="16.5">
      <c r="A255" s="56">
        <v>68</v>
      </c>
      <c r="B255" s="64" t="s">
        <v>216</v>
      </c>
      <c r="C255" s="57">
        <v>137.69999999999999</v>
      </c>
      <c r="D255" s="57">
        <v>344.2</v>
      </c>
      <c r="E255" s="57">
        <v>550.70000000000005</v>
      </c>
      <c r="F255" s="58">
        <v>826</v>
      </c>
    </row>
    <row r="256" spans="1:6" s="9" customFormat="1" ht="16.5">
      <c r="A256" s="56">
        <v>69</v>
      </c>
      <c r="B256" s="64" t="s">
        <v>217</v>
      </c>
      <c r="C256" s="57">
        <v>581.29999999999995</v>
      </c>
      <c r="D256" s="57">
        <v>1453.2</v>
      </c>
      <c r="E256" s="57">
        <v>2325.1</v>
      </c>
      <c r="F256" s="58">
        <v>3487.6</v>
      </c>
    </row>
    <row r="257" spans="1:6" s="9" customFormat="1" ht="16.5">
      <c r="A257" s="56">
        <v>70</v>
      </c>
      <c r="B257" s="64" t="s">
        <v>218</v>
      </c>
      <c r="C257" s="57">
        <v>241.3</v>
      </c>
      <c r="D257" s="57">
        <v>603.29999999999995</v>
      </c>
      <c r="E257" s="57">
        <v>965.2</v>
      </c>
      <c r="F257" s="58">
        <v>1447.8</v>
      </c>
    </row>
    <row r="258" spans="1:6" s="9" customFormat="1" ht="16.5">
      <c r="A258" s="56">
        <v>71</v>
      </c>
      <c r="B258" s="64" t="s">
        <v>219</v>
      </c>
      <c r="C258" s="57">
        <v>242.9</v>
      </c>
      <c r="D258" s="57">
        <v>607.1</v>
      </c>
      <c r="E258" s="57">
        <v>971.4</v>
      </c>
      <c r="F258" s="58">
        <v>1457.1</v>
      </c>
    </row>
    <row r="259" spans="1:6" s="9" customFormat="1" ht="16.5">
      <c r="A259" s="56">
        <v>72</v>
      </c>
      <c r="B259" s="64" t="s">
        <v>220</v>
      </c>
      <c r="C259" s="57">
        <v>124.7</v>
      </c>
      <c r="D259" s="57">
        <v>311.8</v>
      </c>
      <c r="E259" s="57">
        <v>498.9</v>
      </c>
      <c r="F259" s="58">
        <v>748.3</v>
      </c>
    </row>
    <row r="260" spans="1:6" s="9" customFormat="1" ht="16.5">
      <c r="A260" s="56">
        <v>73</v>
      </c>
      <c r="B260" s="64" t="s">
        <v>221</v>
      </c>
      <c r="C260" s="57">
        <v>113.6</v>
      </c>
      <c r="D260" s="57">
        <v>283.89999999999998</v>
      </c>
      <c r="E260" s="57">
        <v>454.2</v>
      </c>
      <c r="F260" s="58">
        <v>681.3</v>
      </c>
    </row>
    <row r="261" spans="1:6" s="9" customFormat="1" ht="16.5">
      <c r="A261" s="56">
        <v>74</v>
      </c>
      <c r="B261" s="64" t="s">
        <v>222</v>
      </c>
      <c r="C261" s="57">
        <v>574.29999999999995</v>
      </c>
      <c r="D261" s="57">
        <v>1435.8</v>
      </c>
      <c r="E261" s="57">
        <v>2297.3000000000002</v>
      </c>
      <c r="F261" s="58">
        <v>3446</v>
      </c>
    </row>
    <row r="262" spans="1:6" s="9" customFormat="1" ht="16.5">
      <c r="A262" s="56">
        <v>75</v>
      </c>
      <c r="B262" s="64" t="s">
        <v>223</v>
      </c>
      <c r="C262" s="57">
        <v>31.1</v>
      </c>
      <c r="D262" s="57">
        <v>77.8</v>
      </c>
      <c r="E262" s="57">
        <v>124.5</v>
      </c>
      <c r="F262" s="58">
        <v>186.7</v>
      </c>
    </row>
    <row r="263" spans="1:6" s="9" customFormat="1" ht="16.5">
      <c r="A263" s="56">
        <v>76</v>
      </c>
      <c r="B263" s="64" t="s">
        <v>224</v>
      </c>
      <c r="C263" s="57">
        <v>105.6</v>
      </c>
      <c r="D263" s="57">
        <v>264</v>
      </c>
      <c r="E263" s="57">
        <v>422.5</v>
      </c>
      <c r="F263" s="58">
        <v>633.70000000000005</v>
      </c>
    </row>
    <row r="264" spans="1:6" s="9" customFormat="1" ht="16.5">
      <c r="A264" s="56">
        <v>77</v>
      </c>
      <c r="B264" s="64" t="s">
        <v>225</v>
      </c>
      <c r="C264" s="57">
        <v>337.5</v>
      </c>
      <c r="D264" s="57">
        <v>843.7</v>
      </c>
      <c r="E264" s="57">
        <v>1349.9</v>
      </c>
      <c r="F264" s="58">
        <v>2024.9</v>
      </c>
    </row>
    <row r="265" spans="1:6" s="9" customFormat="1" ht="16.5">
      <c r="A265" s="56">
        <v>78</v>
      </c>
      <c r="B265" s="64" t="s">
        <v>226</v>
      </c>
      <c r="C265" s="57">
        <v>137.80000000000001</v>
      </c>
      <c r="D265" s="57">
        <v>344.6</v>
      </c>
      <c r="E265" s="57">
        <v>551.29999999999995</v>
      </c>
      <c r="F265" s="58">
        <v>827</v>
      </c>
    </row>
    <row r="266" spans="1:6" s="9" customFormat="1" ht="16.5">
      <c r="A266" s="56">
        <v>79</v>
      </c>
      <c r="B266" s="64" t="s">
        <v>227</v>
      </c>
      <c r="C266" s="57">
        <v>384.1</v>
      </c>
      <c r="D266" s="57">
        <v>960.3</v>
      </c>
      <c r="E266" s="57">
        <v>1536.5</v>
      </c>
      <c r="F266" s="58">
        <v>2304.8000000000002</v>
      </c>
    </row>
    <row r="267" spans="1:6" s="9" customFormat="1" ht="16.5">
      <c r="A267" s="56">
        <v>80</v>
      </c>
      <c r="B267" s="64" t="s">
        <v>228</v>
      </c>
      <c r="C267" s="57">
        <v>429.5</v>
      </c>
      <c r="D267" s="57">
        <v>1073.8</v>
      </c>
      <c r="E267" s="57">
        <v>1718.1</v>
      </c>
      <c r="F267" s="58">
        <v>2577.1999999999998</v>
      </c>
    </row>
    <row r="268" spans="1:6" s="9" customFormat="1" ht="16.5">
      <c r="A268" s="56">
        <v>81</v>
      </c>
      <c r="B268" s="64" t="s">
        <v>229</v>
      </c>
      <c r="C268" s="57">
        <v>59.4</v>
      </c>
      <c r="D268" s="57">
        <v>148.5</v>
      </c>
      <c r="E268" s="57">
        <v>237.6</v>
      </c>
      <c r="F268" s="58">
        <v>356.4</v>
      </c>
    </row>
    <row r="269" spans="1:6" s="9" customFormat="1" ht="16.5">
      <c r="A269" s="56">
        <v>82</v>
      </c>
      <c r="B269" s="64" t="s">
        <v>230</v>
      </c>
      <c r="C269" s="57">
        <v>468.5</v>
      </c>
      <c r="D269" s="57">
        <v>1171.3</v>
      </c>
      <c r="E269" s="57">
        <v>1874</v>
      </c>
      <c r="F269" s="58">
        <v>2811</v>
      </c>
    </row>
    <row r="270" spans="1:6" s="9" customFormat="1" ht="16.5">
      <c r="A270" s="56">
        <v>83</v>
      </c>
      <c r="B270" s="64" t="s">
        <v>231</v>
      </c>
      <c r="C270" s="57">
        <v>252.6</v>
      </c>
      <c r="D270" s="57">
        <v>631.4</v>
      </c>
      <c r="E270" s="57">
        <v>1010.3</v>
      </c>
      <c r="F270" s="58">
        <v>1515.4</v>
      </c>
    </row>
    <row r="271" spans="1:6" s="9" customFormat="1" ht="16.5">
      <c r="A271" s="56">
        <v>84</v>
      </c>
      <c r="B271" s="64" t="s">
        <v>232</v>
      </c>
      <c r="C271" s="57">
        <v>786.8</v>
      </c>
      <c r="D271" s="57">
        <v>1967.1</v>
      </c>
      <c r="E271" s="57">
        <v>3147.3</v>
      </c>
      <c r="F271" s="58">
        <v>4721</v>
      </c>
    </row>
    <row r="272" spans="1:6" s="9" customFormat="1" ht="16.5">
      <c r="A272" s="56">
        <v>85</v>
      </c>
      <c r="B272" s="64" t="s">
        <v>233</v>
      </c>
      <c r="C272" s="57">
        <v>302.10000000000002</v>
      </c>
      <c r="D272" s="57">
        <v>755.3</v>
      </c>
      <c r="E272" s="57">
        <v>1208.4000000000001</v>
      </c>
      <c r="F272" s="58">
        <v>1812.6</v>
      </c>
    </row>
    <row r="273" spans="1:6" s="9" customFormat="1" ht="16.5">
      <c r="A273" s="56">
        <v>86</v>
      </c>
      <c r="B273" s="64" t="s">
        <v>234</v>
      </c>
      <c r="C273" s="57">
        <v>129.1</v>
      </c>
      <c r="D273" s="57">
        <v>322.60000000000002</v>
      </c>
      <c r="E273" s="57">
        <v>516.20000000000005</v>
      </c>
      <c r="F273" s="58">
        <v>774.3</v>
      </c>
    </row>
    <row r="274" spans="1:6" s="9" customFormat="1" ht="16.5">
      <c r="A274" s="56">
        <v>87</v>
      </c>
      <c r="B274" s="64" t="s">
        <v>235</v>
      </c>
      <c r="C274" s="57">
        <v>136.5</v>
      </c>
      <c r="D274" s="57">
        <v>341.1</v>
      </c>
      <c r="E274" s="57">
        <v>545.79999999999995</v>
      </c>
      <c r="F274" s="58">
        <v>818.7</v>
      </c>
    </row>
    <row r="275" spans="1:6" s="9" customFormat="1" ht="16.5">
      <c r="A275" s="56">
        <v>88</v>
      </c>
      <c r="B275" s="64" t="s">
        <v>236</v>
      </c>
      <c r="C275" s="57">
        <v>841.4</v>
      </c>
      <c r="D275" s="57">
        <v>2103.5</v>
      </c>
      <c r="E275" s="57">
        <v>3365.5</v>
      </c>
      <c r="F275" s="58">
        <v>5048.3</v>
      </c>
    </row>
    <row r="276" spans="1:6" s="9" customFormat="1" ht="16.5">
      <c r="A276" s="56">
        <v>89</v>
      </c>
      <c r="B276" s="64" t="s">
        <v>237</v>
      </c>
      <c r="C276" s="57">
        <v>254.6</v>
      </c>
      <c r="D276" s="57">
        <v>636.5</v>
      </c>
      <c r="E276" s="57">
        <v>1018.3</v>
      </c>
      <c r="F276" s="58">
        <v>1527.5</v>
      </c>
    </row>
    <row r="277" spans="1:6" s="9" customFormat="1" ht="16.5">
      <c r="A277" s="56">
        <v>90</v>
      </c>
      <c r="B277" s="64" t="s">
        <v>238</v>
      </c>
      <c r="C277" s="57">
        <v>122.5</v>
      </c>
      <c r="D277" s="57">
        <v>306.3</v>
      </c>
      <c r="E277" s="57">
        <v>490</v>
      </c>
      <c r="F277" s="58">
        <v>735</v>
      </c>
    </row>
    <row r="278" spans="1:6" s="9" customFormat="1" ht="16.5">
      <c r="A278" s="56">
        <v>91</v>
      </c>
      <c r="B278" s="64" t="s">
        <v>239</v>
      </c>
      <c r="C278" s="57">
        <v>53</v>
      </c>
      <c r="D278" s="57">
        <v>132.5</v>
      </c>
      <c r="E278" s="57">
        <v>211.9</v>
      </c>
      <c r="F278" s="58">
        <v>317.89999999999998</v>
      </c>
    </row>
    <row r="279" spans="1:6" s="9" customFormat="1" ht="16.5">
      <c r="A279" s="56">
        <v>92</v>
      </c>
      <c r="B279" s="64" t="s">
        <v>240</v>
      </c>
      <c r="C279" s="57">
        <v>109.5</v>
      </c>
      <c r="D279" s="57">
        <v>273.7</v>
      </c>
      <c r="E279" s="57">
        <v>437.9</v>
      </c>
      <c r="F279" s="58">
        <v>656.9</v>
      </c>
    </row>
    <row r="280" spans="1:6" s="9" customFormat="1" ht="16.5">
      <c r="A280" s="56">
        <v>93</v>
      </c>
      <c r="B280" s="64" t="s">
        <v>241</v>
      </c>
      <c r="C280" s="57">
        <v>95.4</v>
      </c>
      <c r="D280" s="57">
        <v>238.5</v>
      </c>
      <c r="E280" s="57">
        <v>381.5</v>
      </c>
      <c r="F280" s="58">
        <v>572.29999999999995</v>
      </c>
    </row>
    <row r="281" spans="1:6" s="9" customFormat="1" ht="16.5">
      <c r="A281" s="56">
        <v>94</v>
      </c>
      <c r="B281" s="64" t="s">
        <v>242</v>
      </c>
      <c r="C281" s="57">
        <v>60.6</v>
      </c>
      <c r="D281" s="57">
        <v>151.4</v>
      </c>
      <c r="E281" s="57">
        <v>242.2</v>
      </c>
      <c r="F281" s="58">
        <v>363.3</v>
      </c>
    </row>
    <row r="282" spans="1:6" s="9" customFormat="1" ht="16.5">
      <c r="A282" s="56">
        <v>95</v>
      </c>
      <c r="B282" s="64" t="s">
        <v>243</v>
      </c>
      <c r="C282" s="57">
        <v>230.4</v>
      </c>
      <c r="D282" s="57">
        <v>576</v>
      </c>
      <c r="E282" s="57">
        <v>921.6</v>
      </c>
      <c r="F282" s="58">
        <v>1382.4</v>
      </c>
    </row>
    <row r="283" spans="1:6" s="9" customFormat="1" ht="16.5">
      <c r="A283" s="56">
        <v>96</v>
      </c>
      <c r="B283" s="64" t="s">
        <v>244</v>
      </c>
      <c r="C283" s="57">
        <v>80.2</v>
      </c>
      <c r="D283" s="57">
        <v>200.5</v>
      </c>
      <c r="E283" s="57">
        <v>320.89999999999998</v>
      </c>
      <c r="F283" s="58">
        <v>481.3</v>
      </c>
    </row>
    <row r="285" spans="1:6">
      <c r="F285" s="23" t="s">
        <v>537</v>
      </c>
    </row>
    <row r="286" spans="1:6" s="9" customFormat="1" ht="14.25" customHeight="1">
      <c r="A286" s="20"/>
      <c r="B286" s="20"/>
      <c r="C286" s="20"/>
      <c r="D286" s="3" t="s">
        <v>469</v>
      </c>
      <c r="E286" s="20"/>
      <c r="F286" s="20"/>
    </row>
    <row r="287" spans="1:6" s="9" customFormat="1" ht="99" customHeight="1">
      <c r="A287" s="48"/>
      <c r="B287" s="93" t="s">
        <v>477</v>
      </c>
      <c r="C287" s="93"/>
      <c r="D287" s="93"/>
      <c r="E287" s="93"/>
      <c r="F287" s="93"/>
    </row>
    <row r="288" spans="1:6" s="9" customFormat="1" ht="17.25">
      <c r="A288" s="19"/>
      <c r="B288" s="19"/>
      <c r="C288" s="7"/>
      <c r="D288" s="19"/>
      <c r="E288" s="112" t="s">
        <v>468</v>
      </c>
      <c r="F288" s="112"/>
    </row>
    <row r="289" spans="1:6" s="9" customFormat="1">
      <c r="A289" s="54" t="s">
        <v>0</v>
      </c>
      <c r="B289" s="4" t="s">
        <v>7</v>
      </c>
      <c r="C289" s="4" t="s">
        <v>450</v>
      </c>
      <c r="D289" s="4" t="s">
        <v>451</v>
      </c>
      <c r="E289" s="4" t="s">
        <v>452</v>
      </c>
      <c r="F289" s="5" t="s">
        <v>453</v>
      </c>
    </row>
    <row r="290" spans="1:6" s="9" customFormat="1">
      <c r="A290" s="59">
        <v>1</v>
      </c>
      <c r="B290" s="60">
        <v>2</v>
      </c>
      <c r="C290" s="60">
        <v>3</v>
      </c>
      <c r="D290" s="60">
        <v>4</v>
      </c>
      <c r="E290" s="60">
        <v>5</v>
      </c>
      <c r="F290" s="61">
        <v>6</v>
      </c>
    </row>
    <row r="291" spans="1:6" s="9" customFormat="1" ht="17.25" customHeight="1">
      <c r="A291" s="94" t="s">
        <v>1</v>
      </c>
      <c r="B291" s="95"/>
      <c r="C291" s="63">
        <f>SUM(C292:C337)</f>
        <v>39521.300000000017</v>
      </c>
      <c r="D291" s="63">
        <f>SUM(D292:D337)</f>
        <v>98802.900000000023</v>
      </c>
      <c r="E291" s="63">
        <f>SUM(E292:E337)</f>
        <v>158084.09999999998</v>
      </c>
      <c r="F291" s="63">
        <f>SUM(F292:F337)</f>
        <v>237126.1</v>
      </c>
    </row>
    <row r="292" spans="1:6" s="9" customFormat="1" ht="16.5">
      <c r="A292" s="56">
        <v>1</v>
      </c>
      <c r="B292" s="64" t="s">
        <v>109</v>
      </c>
      <c r="C292" s="57">
        <v>7236.4</v>
      </c>
      <c r="D292" s="57">
        <v>18090.900000000001</v>
      </c>
      <c r="E292" s="57">
        <v>28945.4</v>
      </c>
      <c r="F292" s="58">
        <v>43418.1</v>
      </c>
    </row>
    <row r="293" spans="1:6" s="9" customFormat="1" ht="16.5">
      <c r="A293" s="56">
        <v>2</v>
      </c>
      <c r="B293" s="64" t="s">
        <v>110</v>
      </c>
      <c r="C293" s="57">
        <v>327.2</v>
      </c>
      <c r="D293" s="57">
        <v>818</v>
      </c>
      <c r="E293" s="57">
        <v>1308.9000000000001</v>
      </c>
      <c r="F293" s="58">
        <v>1963.3</v>
      </c>
    </row>
    <row r="294" spans="1:6" s="9" customFormat="1" ht="16.5">
      <c r="A294" s="56">
        <v>3</v>
      </c>
      <c r="B294" s="64" t="s">
        <v>111</v>
      </c>
      <c r="C294" s="57">
        <v>51</v>
      </c>
      <c r="D294" s="57">
        <v>127.5</v>
      </c>
      <c r="E294" s="57">
        <v>204</v>
      </c>
      <c r="F294" s="58">
        <v>306</v>
      </c>
    </row>
    <row r="295" spans="1:6" s="9" customFormat="1" ht="16.5">
      <c r="A295" s="56">
        <v>4</v>
      </c>
      <c r="B295" s="64" t="s">
        <v>112</v>
      </c>
      <c r="C295" s="57">
        <v>162.80000000000001</v>
      </c>
      <c r="D295" s="57">
        <v>406.9</v>
      </c>
      <c r="E295" s="57">
        <v>651.1</v>
      </c>
      <c r="F295" s="58">
        <v>976.6</v>
      </c>
    </row>
    <row r="296" spans="1:6" s="9" customFormat="1" ht="16.5">
      <c r="A296" s="56">
        <v>5</v>
      </c>
      <c r="B296" s="64" t="s">
        <v>113</v>
      </c>
      <c r="C296" s="57">
        <v>26.8</v>
      </c>
      <c r="D296" s="57">
        <v>67</v>
      </c>
      <c r="E296" s="57">
        <v>107.1</v>
      </c>
      <c r="F296" s="58">
        <v>160.69999999999999</v>
      </c>
    </row>
    <row r="297" spans="1:6" s="9" customFormat="1" ht="16.5">
      <c r="A297" s="56">
        <v>6</v>
      </c>
      <c r="B297" s="64" t="s">
        <v>114</v>
      </c>
      <c r="C297" s="57">
        <v>11.6</v>
      </c>
      <c r="D297" s="57">
        <v>29</v>
      </c>
      <c r="E297" s="57">
        <v>46.5</v>
      </c>
      <c r="F297" s="58">
        <v>69.7</v>
      </c>
    </row>
    <row r="298" spans="1:6" s="9" customFormat="1" ht="16.5">
      <c r="A298" s="56">
        <v>7</v>
      </c>
      <c r="B298" s="64" t="s">
        <v>115</v>
      </c>
      <c r="C298" s="57">
        <v>102.4</v>
      </c>
      <c r="D298" s="57">
        <v>256.10000000000002</v>
      </c>
      <c r="E298" s="57">
        <v>409.7</v>
      </c>
      <c r="F298" s="58">
        <v>614.6</v>
      </c>
    </row>
    <row r="299" spans="1:6" s="9" customFormat="1" ht="16.5">
      <c r="A299" s="56">
        <v>8</v>
      </c>
      <c r="B299" s="64" t="s">
        <v>116</v>
      </c>
      <c r="C299" s="57">
        <v>264</v>
      </c>
      <c r="D299" s="57">
        <v>660</v>
      </c>
      <c r="E299" s="57">
        <v>1056</v>
      </c>
      <c r="F299" s="58">
        <v>1584</v>
      </c>
    </row>
    <row r="300" spans="1:6" s="9" customFormat="1" ht="16.5">
      <c r="A300" s="56">
        <v>9</v>
      </c>
      <c r="B300" s="64" t="s">
        <v>117</v>
      </c>
      <c r="C300" s="57">
        <v>24</v>
      </c>
      <c r="D300" s="57">
        <v>60</v>
      </c>
      <c r="E300" s="57">
        <v>96</v>
      </c>
      <c r="F300" s="58">
        <v>144</v>
      </c>
    </row>
    <row r="301" spans="1:6" s="9" customFormat="1" ht="16.5">
      <c r="A301" s="56">
        <v>10</v>
      </c>
      <c r="B301" s="64" t="s">
        <v>118</v>
      </c>
      <c r="C301" s="57">
        <v>313.8</v>
      </c>
      <c r="D301" s="57">
        <v>784.5</v>
      </c>
      <c r="E301" s="57">
        <v>1255.0999999999999</v>
      </c>
      <c r="F301" s="58">
        <v>1882.7</v>
      </c>
    </row>
    <row r="302" spans="1:6" s="9" customFormat="1" ht="16.5">
      <c r="A302" s="56">
        <v>11</v>
      </c>
      <c r="B302" s="64" t="s">
        <v>119</v>
      </c>
      <c r="C302" s="57">
        <v>5664.5</v>
      </c>
      <c r="D302" s="57">
        <v>14161.2</v>
      </c>
      <c r="E302" s="57">
        <v>22657.9</v>
      </c>
      <c r="F302" s="58">
        <v>33986.800000000003</v>
      </c>
    </row>
    <row r="303" spans="1:6" s="9" customFormat="1" ht="16.5">
      <c r="A303" s="56">
        <v>12</v>
      </c>
      <c r="B303" s="64" t="s">
        <v>120</v>
      </c>
      <c r="C303" s="57">
        <v>263.10000000000002</v>
      </c>
      <c r="D303" s="57">
        <v>657.6</v>
      </c>
      <c r="E303" s="57">
        <v>1052.2</v>
      </c>
      <c r="F303" s="58">
        <v>1578.3</v>
      </c>
    </row>
    <row r="304" spans="1:6" s="9" customFormat="1" ht="16.5">
      <c r="A304" s="56">
        <v>13</v>
      </c>
      <c r="B304" s="64" t="s">
        <v>121</v>
      </c>
      <c r="C304" s="57">
        <v>14.7</v>
      </c>
      <c r="D304" s="57">
        <v>36.799999999999997</v>
      </c>
      <c r="E304" s="57">
        <v>58.9</v>
      </c>
      <c r="F304" s="58">
        <v>88.4</v>
      </c>
    </row>
    <row r="305" spans="1:6" s="9" customFormat="1" ht="16.5">
      <c r="A305" s="56">
        <v>14</v>
      </c>
      <c r="B305" s="64" t="s">
        <v>122</v>
      </c>
      <c r="C305" s="57">
        <v>23.2</v>
      </c>
      <c r="D305" s="57">
        <v>58.1</v>
      </c>
      <c r="E305" s="57">
        <v>92.9</v>
      </c>
      <c r="F305" s="58">
        <v>139.4</v>
      </c>
    </row>
    <row r="306" spans="1:6" s="9" customFormat="1" ht="16.5">
      <c r="A306" s="56">
        <v>15</v>
      </c>
      <c r="B306" s="64" t="s">
        <v>6</v>
      </c>
      <c r="C306" s="57">
        <v>19.2</v>
      </c>
      <c r="D306" s="57">
        <v>48.1</v>
      </c>
      <c r="E306" s="57">
        <v>76.900000000000006</v>
      </c>
      <c r="F306" s="58">
        <v>115.4</v>
      </c>
    </row>
    <row r="307" spans="1:6" s="9" customFormat="1" ht="16.5">
      <c r="A307" s="56">
        <v>16</v>
      </c>
      <c r="B307" s="64" t="s">
        <v>123</v>
      </c>
      <c r="C307" s="57">
        <v>854.1</v>
      </c>
      <c r="D307" s="57">
        <v>2135.1</v>
      </c>
      <c r="E307" s="57">
        <v>3416.2</v>
      </c>
      <c r="F307" s="58">
        <v>5124.3</v>
      </c>
    </row>
    <row r="308" spans="1:6" s="9" customFormat="1" ht="16.5">
      <c r="A308" s="56">
        <v>17</v>
      </c>
      <c r="B308" s="64" t="s">
        <v>124</v>
      </c>
      <c r="C308" s="57">
        <v>603.20000000000005</v>
      </c>
      <c r="D308" s="57">
        <v>1508</v>
      </c>
      <c r="E308" s="57">
        <v>2412.8000000000002</v>
      </c>
      <c r="F308" s="58">
        <v>3619.2</v>
      </c>
    </row>
    <row r="309" spans="1:6" s="9" customFormat="1" ht="16.5">
      <c r="A309" s="56">
        <v>18</v>
      </c>
      <c r="B309" s="64" t="s">
        <v>125</v>
      </c>
      <c r="C309" s="57">
        <v>1418.3</v>
      </c>
      <c r="D309" s="57">
        <v>3545.8</v>
      </c>
      <c r="E309" s="57">
        <v>5673.2</v>
      </c>
      <c r="F309" s="58">
        <v>8509.7999999999993</v>
      </c>
    </row>
    <row r="310" spans="1:6" s="9" customFormat="1" ht="16.5">
      <c r="A310" s="56">
        <v>19</v>
      </c>
      <c r="B310" s="64" t="s">
        <v>126</v>
      </c>
      <c r="C310" s="57">
        <v>83.8</v>
      </c>
      <c r="D310" s="57">
        <v>209.5</v>
      </c>
      <c r="E310" s="57">
        <v>335.2</v>
      </c>
      <c r="F310" s="58">
        <v>502.8</v>
      </c>
    </row>
    <row r="311" spans="1:6" s="9" customFormat="1" ht="16.5">
      <c r="A311" s="56">
        <v>20</v>
      </c>
      <c r="B311" s="64" t="s">
        <v>127</v>
      </c>
      <c r="C311" s="57">
        <v>388.2</v>
      </c>
      <c r="D311" s="57">
        <v>970.4</v>
      </c>
      <c r="E311" s="57">
        <v>1552.7</v>
      </c>
      <c r="F311" s="58">
        <v>2329</v>
      </c>
    </row>
    <row r="312" spans="1:6" s="9" customFormat="1" ht="16.5">
      <c r="A312" s="56">
        <v>21</v>
      </c>
      <c r="B312" s="64" t="s">
        <v>128</v>
      </c>
      <c r="C312" s="57">
        <v>557.9</v>
      </c>
      <c r="D312" s="57">
        <v>1394.6</v>
      </c>
      <c r="E312" s="57">
        <v>2231.4</v>
      </c>
      <c r="F312" s="58">
        <v>3347.1</v>
      </c>
    </row>
    <row r="313" spans="1:6" s="9" customFormat="1" ht="16.5">
      <c r="A313" s="56">
        <v>22</v>
      </c>
      <c r="B313" s="64" t="s">
        <v>129</v>
      </c>
      <c r="C313" s="57">
        <v>2294.4</v>
      </c>
      <c r="D313" s="57">
        <v>5736</v>
      </c>
      <c r="E313" s="57">
        <v>9177.5</v>
      </c>
      <c r="F313" s="58">
        <v>13766.3</v>
      </c>
    </row>
    <row r="314" spans="1:6" s="9" customFormat="1" ht="16.5">
      <c r="A314" s="56">
        <v>23</v>
      </c>
      <c r="B314" s="64" t="s">
        <v>130</v>
      </c>
      <c r="C314" s="57">
        <v>469.9</v>
      </c>
      <c r="D314" s="57">
        <v>1174.8</v>
      </c>
      <c r="E314" s="57">
        <v>1879.6</v>
      </c>
      <c r="F314" s="58">
        <v>2819.4</v>
      </c>
    </row>
    <row r="315" spans="1:6" s="9" customFormat="1" ht="16.5">
      <c r="A315" s="56">
        <v>24</v>
      </c>
      <c r="B315" s="64" t="s">
        <v>131</v>
      </c>
      <c r="C315" s="57">
        <v>3734.6</v>
      </c>
      <c r="D315" s="57">
        <v>9336.4</v>
      </c>
      <c r="E315" s="57">
        <v>14938.3</v>
      </c>
      <c r="F315" s="58">
        <v>22407.4</v>
      </c>
    </row>
    <row r="316" spans="1:6" s="9" customFormat="1" ht="16.5">
      <c r="A316" s="56">
        <v>25</v>
      </c>
      <c r="B316" s="64" t="s">
        <v>132</v>
      </c>
      <c r="C316" s="57">
        <v>239</v>
      </c>
      <c r="D316" s="57">
        <v>597.5</v>
      </c>
      <c r="E316" s="57">
        <v>956.1</v>
      </c>
      <c r="F316" s="58">
        <v>1434.1</v>
      </c>
    </row>
    <row r="317" spans="1:6" s="9" customFormat="1" ht="16.5">
      <c r="A317" s="56">
        <v>26</v>
      </c>
      <c r="B317" s="64" t="s">
        <v>133</v>
      </c>
      <c r="C317" s="57">
        <v>233.8</v>
      </c>
      <c r="D317" s="57">
        <v>584.5</v>
      </c>
      <c r="E317" s="57">
        <v>935.2</v>
      </c>
      <c r="F317" s="58">
        <v>1402.8</v>
      </c>
    </row>
    <row r="318" spans="1:6" s="9" customFormat="1" ht="16.5">
      <c r="A318" s="56">
        <v>27</v>
      </c>
      <c r="B318" s="64" t="s">
        <v>134</v>
      </c>
      <c r="C318" s="57">
        <v>102.1</v>
      </c>
      <c r="D318" s="57">
        <v>255.3</v>
      </c>
      <c r="E318" s="57">
        <v>408.5</v>
      </c>
      <c r="F318" s="58">
        <v>612.70000000000005</v>
      </c>
    </row>
    <row r="319" spans="1:6" s="9" customFormat="1" ht="16.5">
      <c r="A319" s="56">
        <v>28</v>
      </c>
      <c r="B319" s="64" t="s">
        <v>135</v>
      </c>
      <c r="C319" s="57">
        <v>2243</v>
      </c>
      <c r="D319" s="57">
        <v>5607.5</v>
      </c>
      <c r="E319" s="57">
        <v>8972</v>
      </c>
      <c r="F319" s="58">
        <v>13458</v>
      </c>
    </row>
    <row r="320" spans="1:6" s="9" customFormat="1" ht="16.5">
      <c r="A320" s="56">
        <v>29</v>
      </c>
      <c r="B320" s="64" t="s">
        <v>136</v>
      </c>
      <c r="C320" s="57">
        <v>102.1</v>
      </c>
      <c r="D320" s="57">
        <v>255.3</v>
      </c>
      <c r="E320" s="57">
        <v>408.5</v>
      </c>
      <c r="F320" s="58">
        <v>612.70000000000005</v>
      </c>
    </row>
    <row r="321" spans="1:6" s="9" customFormat="1" ht="16.5">
      <c r="A321" s="56">
        <v>30</v>
      </c>
      <c r="B321" s="64" t="s">
        <v>137</v>
      </c>
      <c r="C321" s="57">
        <v>611.4</v>
      </c>
      <c r="D321" s="57">
        <v>1528.5</v>
      </c>
      <c r="E321" s="57">
        <v>2445.5</v>
      </c>
      <c r="F321" s="58">
        <v>3668.3</v>
      </c>
    </row>
    <row r="322" spans="1:6" s="9" customFormat="1" ht="16.5">
      <c r="A322" s="56">
        <v>31</v>
      </c>
      <c r="B322" s="64" t="s">
        <v>138</v>
      </c>
      <c r="C322" s="57">
        <v>267.89999999999998</v>
      </c>
      <c r="D322" s="57">
        <v>669.8</v>
      </c>
      <c r="E322" s="57">
        <v>1071.7</v>
      </c>
      <c r="F322" s="58">
        <v>1607.5</v>
      </c>
    </row>
    <row r="323" spans="1:6" s="9" customFormat="1" ht="16.5">
      <c r="A323" s="56">
        <v>32</v>
      </c>
      <c r="B323" s="64" t="s">
        <v>139</v>
      </c>
      <c r="C323" s="57">
        <v>706.5</v>
      </c>
      <c r="D323" s="57">
        <v>1766.3</v>
      </c>
      <c r="E323" s="57">
        <v>2826</v>
      </c>
      <c r="F323" s="58">
        <v>4239</v>
      </c>
    </row>
    <row r="324" spans="1:6" s="9" customFormat="1" ht="16.5">
      <c r="A324" s="56">
        <v>33</v>
      </c>
      <c r="B324" s="64" t="s">
        <v>140</v>
      </c>
      <c r="C324" s="57">
        <v>229.4</v>
      </c>
      <c r="D324" s="57">
        <v>573.5</v>
      </c>
      <c r="E324" s="57">
        <v>917.6</v>
      </c>
      <c r="F324" s="58">
        <v>1376.4</v>
      </c>
    </row>
    <row r="325" spans="1:6" s="9" customFormat="1" ht="16.5">
      <c r="A325" s="56">
        <v>34</v>
      </c>
      <c r="B325" s="64" t="s">
        <v>141</v>
      </c>
      <c r="C325" s="57">
        <v>171.4</v>
      </c>
      <c r="D325" s="57">
        <v>428.6</v>
      </c>
      <c r="E325" s="57">
        <v>685.7</v>
      </c>
      <c r="F325" s="58">
        <v>1028.5999999999999</v>
      </c>
    </row>
    <row r="326" spans="1:6" s="9" customFormat="1" ht="16.5">
      <c r="A326" s="56">
        <v>35</v>
      </c>
      <c r="B326" s="64" t="s">
        <v>142</v>
      </c>
      <c r="C326" s="57">
        <v>785.2</v>
      </c>
      <c r="D326" s="57">
        <v>1963</v>
      </c>
      <c r="E326" s="57">
        <v>3140.7</v>
      </c>
      <c r="F326" s="58">
        <v>4711.1000000000004</v>
      </c>
    </row>
    <row r="327" spans="1:6" s="9" customFormat="1" ht="16.5">
      <c r="A327" s="56">
        <v>36</v>
      </c>
      <c r="B327" s="64" t="s">
        <v>143</v>
      </c>
      <c r="C327" s="57">
        <v>70.8</v>
      </c>
      <c r="D327" s="57">
        <v>176.9</v>
      </c>
      <c r="E327" s="57">
        <v>283</v>
      </c>
      <c r="F327" s="58">
        <v>424.5</v>
      </c>
    </row>
    <row r="328" spans="1:6" s="9" customFormat="1" ht="16.5">
      <c r="A328" s="56">
        <v>37</v>
      </c>
      <c r="B328" s="64" t="s">
        <v>144</v>
      </c>
      <c r="C328" s="57">
        <v>317.89999999999998</v>
      </c>
      <c r="D328" s="57">
        <v>794.6</v>
      </c>
      <c r="E328" s="57">
        <v>1271.4000000000001</v>
      </c>
      <c r="F328" s="58">
        <v>1907.1</v>
      </c>
    </row>
    <row r="329" spans="1:6" s="9" customFormat="1" ht="16.5">
      <c r="A329" s="56">
        <v>38</v>
      </c>
      <c r="B329" s="64" t="s">
        <v>145</v>
      </c>
      <c r="C329" s="57">
        <v>6788</v>
      </c>
      <c r="D329" s="57">
        <v>16970</v>
      </c>
      <c r="E329" s="57">
        <v>27152</v>
      </c>
      <c r="F329" s="58">
        <v>40728</v>
      </c>
    </row>
    <row r="330" spans="1:6" s="9" customFormat="1" ht="16.5">
      <c r="A330" s="56">
        <v>39</v>
      </c>
      <c r="B330" s="64" t="s">
        <v>146</v>
      </c>
      <c r="C330" s="57">
        <v>12.7</v>
      </c>
      <c r="D330" s="57">
        <v>31.8</v>
      </c>
      <c r="E330" s="57">
        <v>50.9</v>
      </c>
      <c r="F330" s="58">
        <v>76.3</v>
      </c>
    </row>
    <row r="331" spans="1:6" s="9" customFormat="1" ht="16.5">
      <c r="A331" s="56">
        <v>40</v>
      </c>
      <c r="B331" s="64" t="s">
        <v>147</v>
      </c>
      <c r="C331" s="57">
        <v>160.5</v>
      </c>
      <c r="D331" s="57">
        <v>401.3</v>
      </c>
      <c r="E331" s="57">
        <v>642</v>
      </c>
      <c r="F331" s="58">
        <v>963</v>
      </c>
    </row>
    <row r="332" spans="1:6" s="9" customFormat="1" ht="16.5">
      <c r="A332" s="56">
        <v>41</v>
      </c>
      <c r="B332" s="64" t="s">
        <v>148</v>
      </c>
      <c r="C332" s="57">
        <v>189.8</v>
      </c>
      <c r="D332" s="57">
        <v>474.5</v>
      </c>
      <c r="E332" s="57">
        <v>759.1</v>
      </c>
      <c r="F332" s="58">
        <v>1138.7</v>
      </c>
    </row>
    <row r="333" spans="1:6" s="9" customFormat="1" ht="16.5">
      <c r="A333" s="56">
        <v>42</v>
      </c>
      <c r="B333" s="64" t="s">
        <v>149</v>
      </c>
      <c r="C333" s="57">
        <v>41.3</v>
      </c>
      <c r="D333" s="57">
        <v>103.2</v>
      </c>
      <c r="E333" s="57">
        <v>165.1</v>
      </c>
      <c r="F333" s="58">
        <v>247.6</v>
      </c>
    </row>
    <row r="334" spans="1:6" s="9" customFormat="1" ht="16.5">
      <c r="A334" s="56">
        <v>43</v>
      </c>
      <c r="B334" s="64" t="s">
        <v>150</v>
      </c>
      <c r="C334" s="57">
        <v>103.3</v>
      </c>
      <c r="D334" s="57">
        <v>258.3</v>
      </c>
      <c r="E334" s="57">
        <v>413.3</v>
      </c>
      <c r="F334" s="58">
        <v>620</v>
      </c>
    </row>
    <row r="335" spans="1:6" ht="16.5">
      <c r="A335" s="56">
        <v>44</v>
      </c>
      <c r="B335" s="64" t="s">
        <v>151</v>
      </c>
      <c r="C335" s="57">
        <v>391.8</v>
      </c>
      <c r="D335" s="57">
        <v>979.6</v>
      </c>
      <c r="E335" s="57">
        <v>1567.3</v>
      </c>
      <c r="F335" s="58">
        <v>2351</v>
      </c>
    </row>
    <row r="336" spans="1:6" ht="16.5">
      <c r="A336" s="56">
        <v>45</v>
      </c>
      <c r="B336" s="64" t="s">
        <v>152</v>
      </c>
      <c r="C336" s="57">
        <v>667.8</v>
      </c>
      <c r="D336" s="57">
        <v>1669.4</v>
      </c>
      <c r="E336" s="57">
        <v>2671.1</v>
      </c>
      <c r="F336" s="58">
        <v>4006.6</v>
      </c>
    </row>
    <row r="337" spans="1:6" ht="16.5">
      <c r="A337" s="56">
        <v>46</v>
      </c>
      <c r="B337" s="64" t="s">
        <v>153</v>
      </c>
      <c r="C337" s="57">
        <v>176.5</v>
      </c>
      <c r="D337" s="57">
        <v>441.2</v>
      </c>
      <c r="E337" s="57">
        <v>705.9</v>
      </c>
      <c r="F337" s="58">
        <v>1058.8</v>
      </c>
    </row>
    <row r="339" spans="1:6">
      <c r="F339" s="23" t="s">
        <v>538</v>
      </c>
    </row>
    <row r="340" spans="1:6" s="9" customFormat="1" ht="17.25">
      <c r="A340" s="20"/>
      <c r="B340" s="20"/>
      <c r="C340" s="20"/>
      <c r="D340" s="3" t="s">
        <v>469</v>
      </c>
      <c r="E340" s="20"/>
      <c r="F340" s="20"/>
    </row>
    <row r="341" spans="1:6" s="9" customFormat="1" ht="84" customHeight="1">
      <c r="A341" s="48"/>
      <c r="B341" s="93" t="s">
        <v>479</v>
      </c>
      <c r="C341" s="93"/>
      <c r="D341" s="93"/>
      <c r="E341" s="93"/>
      <c r="F341" s="93"/>
    </row>
    <row r="342" spans="1:6" s="9" customFormat="1" ht="17.25">
      <c r="A342" s="19"/>
      <c r="B342" s="19"/>
      <c r="C342" s="7"/>
      <c r="D342" s="19"/>
      <c r="E342" s="112" t="s">
        <v>468</v>
      </c>
      <c r="F342" s="112"/>
    </row>
    <row r="343" spans="1:6" s="9" customFormat="1">
      <c r="A343" s="54" t="s">
        <v>0</v>
      </c>
      <c r="B343" s="4" t="s">
        <v>7</v>
      </c>
      <c r="C343" s="4" t="s">
        <v>450</v>
      </c>
      <c r="D343" s="4" t="s">
        <v>451</v>
      </c>
      <c r="E343" s="4" t="s">
        <v>452</v>
      </c>
      <c r="F343" s="5" t="s">
        <v>453</v>
      </c>
    </row>
    <row r="344" spans="1:6" s="9" customFormat="1">
      <c r="A344" s="59">
        <v>1</v>
      </c>
      <c r="B344" s="60">
        <v>2</v>
      </c>
      <c r="C344" s="60">
        <v>3</v>
      </c>
      <c r="D344" s="60">
        <v>4</v>
      </c>
      <c r="E344" s="60">
        <v>5</v>
      </c>
      <c r="F344" s="61">
        <v>6</v>
      </c>
    </row>
    <row r="345" spans="1:6" s="9" customFormat="1" ht="17.25" customHeight="1">
      <c r="A345" s="94" t="s">
        <v>1</v>
      </c>
      <c r="B345" s="95"/>
      <c r="C345" s="63">
        <f>SUM(C346:C396)</f>
        <v>65738.699999999953</v>
      </c>
      <c r="D345" s="63">
        <f>SUM(D346:D396)</f>
        <v>164346.20000000004</v>
      </c>
      <c r="E345" s="63">
        <f>SUM(E346:E396)</f>
        <v>262953.89999999985</v>
      </c>
      <c r="F345" s="63">
        <f>SUM(F346:F396)</f>
        <v>394430.6999999999</v>
      </c>
    </row>
    <row r="346" spans="1:6" s="9" customFormat="1" ht="16.5">
      <c r="A346" s="56">
        <v>1</v>
      </c>
      <c r="B346" s="64" t="s">
        <v>306</v>
      </c>
      <c r="C346" s="57">
        <v>32387.1</v>
      </c>
      <c r="D346" s="57">
        <v>80967.8</v>
      </c>
      <c r="E346" s="57">
        <v>129548.4</v>
      </c>
      <c r="F346" s="58">
        <v>194322.6</v>
      </c>
    </row>
    <row r="347" spans="1:6" s="9" customFormat="1" ht="16.5">
      <c r="A347" s="56">
        <v>2</v>
      </c>
      <c r="B347" s="64" t="s">
        <v>307</v>
      </c>
      <c r="C347" s="57">
        <v>1393.6</v>
      </c>
      <c r="D347" s="57">
        <v>3484</v>
      </c>
      <c r="E347" s="57">
        <v>5574.3</v>
      </c>
      <c r="F347" s="58">
        <v>8361.5</v>
      </c>
    </row>
    <row r="348" spans="1:6" s="9" customFormat="1" ht="16.5">
      <c r="A348" s="56">
        <v>3</v>
      </c>
      <c r="B348" s="64" t="s">
        <v>185</v>
      </c>
      <c r="C348" s="57">
        <v>72.3</v>
      </c>
      <c r="D348" s="57">
        <v>180.8</v>
      </c>
      <c r="E348" s="57">
        <v>289.2</v>
      </c>
      <c r="F348" s="58">
        <v>433.8</v>
      </c>
    </row>
    <row r="349" spans="1:6" s="9" customFormat="1" ht="16.5">
      <c r="A349" s="56">
        <v>4</v>
      </c>
      <c r="B349" s="64" t="s">
        <v>308</v>
      </c>
      <c r="C349" s="57">
        <v>246.3</v>
      </c>
      <c r="D349" s="57">
        <v>615.79999999999995</v>
      </c>
      <c r="E349" s="57">
        <v>985.3</v>
      </c>
      <c r="F349" s="58">
        <v>1478</v>
      </c>
    </row>
    <row r="350" spans="1:6" s="9" customFormat="1" ht="16.5">
      <c r="A350" s="56">
        <v>5</v>
      </c>
      <c r="B350" s="64" t="s">
        <v>309</v>
      </c>
      <c r="C350" s="57">
        <v>195.7</v>
      </c>
      <c r="D350" s="57">
        <v>489.3</v>
      </c>
      <c r="E350" s="57">
        <v>782.8</v>
      </c>
      <c r="F350" s="58">
        <v>1174.2</v>
      </c>
    </row>
    <row r="351" spans="1:6" s="9" customFormat="1" ht="16.5">
      <c r="A351" s="56">
        <v>6</v>
      </c>
      <c r="B351" s="64" t="s">
        <v>310</v>
      </c>
      <c r="C351" s="57">
        <v>1001</v>
      </c>
      <c r="D351" s="57">
        <v>2502.5</v>
      </c>
      <c r="E351" s="57">
        <v>4004</v>
      </c>
      <c r="F351" s="58">
        <v>6006</v>
      </c>
    </row>
    <row r="352" spans="1:6" s="9" customFormat="1" ht="16.5">
      <c r="A352" s="56">
        <v>7</v>
      </c>
      <c r="B352" s="64" t="s">
        <v>311</v>
      </c>
      <c r="C352" s="57">
        <v>306.2</v>
      </c>
      <c r="D352" s="57">
        <v>765.5</v>
      </c>
      <c r="E352" s="57">
        <v>1224.9000000000001</v>
      </c>
      <c r="F352" s="58">
        <v>1837.3</v>
      </c>
    </row>
    <row r="353" spans="1:6" s="9" customFormat="1" ht="16.5">
      <c r="A353" s="56">
        <v>8</v>
      </c>
      <c r="B353" s="64" t="s">
        <v>312</v>
      </c>
      <c r="C353" s="57">
        <v>33.700000000000003</v>
      </c>
      <c r="D353" s="57">
        <v>84.3</v>
      </c>
      <c r="E353" s="57">
        <v>134.80000000000001</v>
      </c>
      <c r="F353" s="58">
        <v>202.2</v>
      </c>
    </row>
    <row r="354" spans="1:6" s="9" customFormat="1" ht="16.5">
      <c r="A354" s="56">
        <v>9</v>
      </c>
      <c r="B354" s="64" t="s">
        <v>313</v>
      </c>
      <c r="C354" s="57">
        <v>361.2</v>
      </c>
      <c r="D354" s="57">
        <v>903</v>
      </c>
      <c r="E354" s="57">
        <v>1444.7</v>
      </c>
      <c r="F354" s="58">
        <v>2167.1</v>
      </c>
    </row>
    <row r="355" spans="1:6" s="9" customFormat="1" ht="16.5">
      <c r="A355" s="56">
        <v>10</v>
      </c>
      <c r="B355" s="64" t="s">
        <v>143</v>
      </c>
      <c r="C355" s="57">
        <v>108.6</v>
      </c>
      <c r="D355" s="57">
        <v>271.39999999999998</v>
      </c>
      <c r="E355" s="57">
        <v>434.3</v>
      </c>
      <c r="F355" s="58">
        <v>651.4</v>
      </c>
    </row>
    <row r="356" spans="1:6" s="9" customFormat="1" ht="16.5">
      <c r="A356" s="56">
        <v>11</v>
      </c>
      <c r="B356" s="64" t="s">
        <v>204</v>
      </c>
      <c r="C356" s="57">
        <v>170.9</v>
      </c>
      <c r="D356" s="57">
        <v>427.2</v>
      </c>
      <c r="E356" s="57">
        <v>683.5</v>
      </c>
      <c r="F356" s="58">
        <v>1025.3</v>
      </c>
    </row>
    <row r="357" spans="1:6" s="9" customFormat="1" ht="16.5">
      <c r="A357" s="56">
        <v>12</v>
      </c>
      <c r="B357" s="64" t="s">
        <v>314</v>
      </c>
      <c r="C357" s="57">
        <v>254.1</v>
      </c>
      <c r="D357" s="57">
        <v>635.20000000000005</v>
      </c>
      <c r="E357" s="57">
        <v>1016.3</v>
      </c>
      <c r="F357" s="58">
        <v>1524.4</v>
      </c>
    </row>
    <row r="358" spans="1:6" s="9" customFormat="1" ht="16.5">
      <c r="A358" s="56">
        <v>13</v>
      </c>
      <c r="B358" s="64" t="s">
        <v>315</v>
      </c>
      <c r="C358" s="57">
        <v>28.2</v>
      </c>
      <c r="D358" s="57">
        <v>70.599999999999994</v>
      </c>
      <c r="E358" s="57">
        <v>112.9</v>
      </c>
      <c r="F358" s="58">
        <v>169.4</v>
      </c>
    </row>
    <row r="359" spans="1:6" s="9" customFormat="1" ht="16.5">
      <c r="A359" s="56">
        <v>14</v>
      </c>
      <c r="B359" s="64" t="s">
        <v>316</v>
      </c>
      <c r="C359" s="57">
        <v>12.6</v>
      </c>
      <c r="D359" s="57">
        <v>31.5</v>
      </c>
      <c r="E359" s="57">
        <v>50.5</v>
      </c>
      <c r="F359" s="58">
        <v>75.7</v>
      </c>
    </row>
    <row r="360" spans="1:6" s="9" customFormat="1" ht="16.5">
      <c r="A360" s="56">
        <v>15</v>
      </c>
      <c r="B360" s="64" t="s">
        <v>317</v>
      </c>
      <c r="C360" s="57">
        <v>57.7</v>
      </c>
      <c r="D360" s="57">
        <v>144.19999999999999</v>
      </c>
      <c r="E360" s="57">
        <v>230.7</v>
      </c>
      <c r="F360" s="58">
        <v>346</v>
      </c>
    </row>
    <row r="361" spans="1:6" s="9" customFormat="1" ht="16.5">
      <c r="A361" s="56">
        <v>16</v>
      </c>
      <c r="B361" s="64" t="s">
        <v>318</v>
      </c>
      <c r="C361" s="57">
        <v>20.8</v>
      </c>
      <c r="D361" s="57">
        <v>52.1</v>
      </c>
      <c r="E361" s="57">
        <v>83.3</v>
      </c>
      <c r="F361" s="58">
        <v>125</v>
      </c>
    </row>
    <row r="362" spans="1:6" s="9" customFormat="1" ht="16.5">
      <c r="A362" s="56">
        <v>17</v>
      </c>
      <c r="B362" s="64" t="s">
        <v>319</v>
      </c>
      <c r="C362" s="57">
        <v>47.2</v>
      </c>
      <c r="D362" s="57">
        <v>118.1</v>
      </c>
      <c r="E362" s="57">
        <v>188.9</v>
      </c>
      <c r="F362" s="58">
        <v>283.39999999999998</v>
      </c>
    </row>
    <row r="363" spans="1:6" s="9" customFormat="1" ht="16.5">
      <c r="A363" s="56">
        <v>18</v>
      </c>
      <c r="B363" s="64" t="s">
        <v>320</v>
      </c>
      <c r="C363" s="57">
        <v>52.9</v>
      </c>
      <c r="D363" s="57">
        <v>132.19999999999999</v>
      </c>
      <c r="E363" s="57">
        <v>211.5</v>
      </c>
      <c r="F363" s="58">
        <v>317.3</v>
      </c>
    </row>
    <row r="364" spans="1:6" s="9" customFormat="1" ht="16.5">
      <c r="A364" s="56">
        <v>19</v>
      </c>
      <c r="B364" s="64" t="s">
        <v>321</v>
      </c>
      <c r="C364" s="57">
        <v>76.7</v>
      </c>
      <c r="D364" s="57">
        <v>191.8</v>
      </c>
      <c r="E364" s="57">
        <v>306.89999999999998</v>
      </c>
      <c r="F364" s="58">
        <v>460.3</v>
      </c>
    </row>
    <row r="365" spans="1:6" s="9" customFormat="1" ht="16.5">
      <c r="A365" s="56">
        <v>20</v>
      </c>
      <c r="B365" s="64" t="s">
        <v>322</v>
      </c>
      <c r="C365" s="57">
        <v>2929.7</v>
      </c>
      <c r="D365" s="57">
        <v>7324.3</v>
      </c>
      <c r="E365" s="57">
        <v>11718.9</v>
      </c>
      <c r="F365" s="58">
        <v>17578.400000000001</v>
      </c>
    </row>
    <row r="366" spans="1:6" s="9" customFormat="1" ht="16.5">
      <c r="A366" s="56">
        <v>21</v>
      </c>
      <c r="B366" s="64" t="s">
        <v>323</v>
      </c>
      <c r="C366" s="57">
        <v>85.7</v>
      </c>
      <c r="D366" s="57">
        <v>214.2</v>
      </c>
      <c r="E366" s="57">
        <v>342.7</v>
      </c>
      <c r="F366" s="58">
        <v>514</v>
      </c>
    </row>
    <row r="367" spans="1:6" s="9" customFormat="1" ht="16.5">
      <c r="A367" s="56">
        <v>22</v>
      </c>
      <c r="B367" s="64" t="s">
        <v>324</v>
      </c>
      <c r="C367" s="57">
        <v>38.5</v>
      </c>
      <c r="D367" s="57">
        <v>96.1</v>
      </c>
      <c r="E367" s="57">
        <v>153.80000000000001</v>
      </c>
      <c r="F367" s="58">
        <v>230.7</v>
      </c>
    </row>
    <row r="368" spans="1:6" s="9" customFormat="1" ht="16.5">
      <c r="A368" s="56">
        <v>23</v>
      </c>
      <c r="B368" s="64" t="s">
        <v>325</v>
      </c>
      <c r="C368" s="57">
        <v>48.5</v>
      </c>
      <c r="D368" s="57">
        <v>121.1</v>
      </c>
      <c r="E368" s="57">
        <v>193.8</v>
      </c>
      <c r="F368" s="58">
        <v>290.7</v>
      </c>
    </row>
    <row r="369" spans="1:6" s="9" customFormat="1" ht="16.5">
      <c r="A369" s="56">
        <v>24</v>
      </c>
      <c r="B369" s="64" t="s">
        <v>326</v>
      </c>
      <c r="C369" s="57">
        <v>305.10000000000002</v>
      </c>
      <c r="D369" s="57">
        <v>762.7</v>
      </c>
      <c r="E369" s="57">
        <v>1220.3</v>
      </c>
      <c r="F369" s="58">
        <v>1830.5</v>
      </c>
    </row>
    <row r="370" spans="1:6" s="9" customFormat="1" ht="16.5">
      <c r="A370" s="56">
        <v>25</v>
      </c>
      <c r="B370" s="64" t="s">
        <v>327</v>
      </c>
      <c r="C370" s="57">
        <v>18.5</v>
      </c>
      <c r="D370" s="57">
        <v>46.1</v>
      </c>
      <c r="E370" s="57">
        <v>73.8</v>
      </c>
      <c r="F370" s="58">
        <v>110.7</v>
      </c>
    </row>
    <row r="371" spans="1:6" s="9" customFormat="1" ht="16.5">
      <c r="A371" s="56">
        <v>26</v>
      </c>
      <c r="B371" s="64" t="s">
        <v>328</v>
      </c>
      <c r="C371" s="57">
        <v>273.8</v>
      </c>
      <c r="D371" s="57">
        <v>684.4</v>
      </c>
      <c r="E371" s="57">
        <v>1095.0999999999999</v>
      </c>
      <c r="F371" s="58">
        <v>1642.6</v>
      </c>
    </row>
    <row r="372" spans="1:6" s="9" customFormat="1" ht="16.5">
      <c r="A372" s="56">
        <v>27</v>
      </c>
      <c r="B372" s="64" t="s">
        <v>329</v>
      </c>
      <c r="C372" s="57">
        <v>233.3</v>
      </c>
      <c r="D372" s="57">
        <v>583.29999999999995</v>
      </c>
      <c r="E372" s="57">
        <v>933.3</v>
      </c>
      <c r="F372" s="58">
        <v>1399.9</v>
      </c>
    </row>
    <row r="373" spans="1:6" s="9" customFormat="1" ht="16.5">
      <c r="A373" s="56">
        <v>28</v>
      </c>
      <c r="B373" s="64" t="s">
        <v>330</v>
      </c>
      <c r="C373" s="57">
        <v>66.7</v>
      </c>
      <c r="D373" s="57">
        <v>166.8</v>
      </c>
      <c r="E373" s="57">
        <v>266.89999999999998</v>
      </c>
      <c r="F373" s="58">
        <v>400.3</v>
      </c>
    </row>
    <row r="374" spans="1:6" s="9" customFormat="1" ht="16.5">
      <c r="A374" s="56">
        <v>29</v>
      </c>
      <c r="B374" s="64" t="s">
        <v>331</v>
      </c>
      <c r="C374" s="57">
        <v>41.7</v>
      </c>
      <c r="D374" s="57">
        <v>104.2</v>
      </c>
      <c r="E374" s="57">
        <v>166.7</v>
      </c>
      <c r="F374" s="58">
        <v>250</v>
      </c>
    </row>
    <row r="375" spans="1:6" s="9" customFormat="1" ht="16.5">
      <c r="A375" s="56">
        <v>30</v>
      </c>
      <c r="B375" s="64" t="s">
        <v>332</v>
      </c>
      <c r="C375" s="57">
        <v>128.9</v>
      </c>
      <c r="D375" s="57">
        <v>322.2</v>
      </c>
      <c r="E375" s="57">
        <v>515.5</v>
      </c>
      <c r="F375" s="58">
        <v>773.3</v>
      </c>
    </row>
    <row r="376" spans="1:6" s="9" customFormat="1" ht="16.5">
      <c r="A376" s="56">
        <v>31</v>
      </c>
      <c r="B376" s="64" t="s">
        <v>333</v>
      </c>
      <c r="C376" s="57">
        <v>13.6</v>
      </c>
      <c r="D376" s="57">
        <v>34</v>
      </c>
      <c r="E376" s="57">
        <v>54.5</v>
      </c>
      <c r="F376" s="58">
        <v>81.7</v>
      </c>
    </row>
    <row r="377" spans="1:6" s="9" customFormat="1" ht="16.5">
      <c r="A377" s="56">
        <v>32</v>
      </c>
      <c r="B377" s="64" t="s">
        <v>334</v>
      </c>
      <c r="C377" s="57">
        <v>33.200000000000003</v>
      </c>
      <c r="D377" s="57">
        <v>83</v>
      </c>
      <c r="E377" s="57">
        <v>132.9</v>
      </c>
      <c r="F377" s="58">
        <v>199.3</v>
      </c>
    </row>
    <row r="378" spans="1:6" s="9" customFormat="1" ht="16.5">
      <c r="A378" s="56">
        <v>33</v>
      </c>
      <c r="B378" s="64" t="s">
        <v>296</v>
      </c>
      <c r="C378" s="57">
        <v>85.4</v>
      </c>
      <c r="D378" s="57">
        <v>213.4</v>
      </c>
      <c r="E378" s="57">
        <v>341.5</v>
      </c>
      <c r="F378" s="58">
        <v>512.20000000000005</v>
      </c>
    </row>
    <row r="379" spans="1:6" s="9" customFormat="1" ht="16.5">
      <c r="A379" s="56">
        <v>34</v>
      </c>
      <c r="B379" s="64" t="s">
        <v>224</v>
      </c>
      <c r="C379" s="57">
        <v>40.5</v>
      </c>
      <c r="D379" s="57">
        <v>101.1</v>
      </c>
      <c r="E379" s="57">
        <v>161.80000000000001</v>
      </c>
      <c r="F379" s="58">
        <v>242.7</v>
      </c>
    </row>
    <row r="380" spans="1:6" s="9" customFormat="1" ht="16.5">
      <c r="A380" s="56">
        <v>35</v>
      </c>
      <c r="B380" s="64" t="s">
        <v>335</v>
      </c>
      <c r="C380" s="57">
        <v>33.200000000000003</v>
      </c>
      <c r="D380" s="57">
        <v>83</v>
      </c>
      <c r="E380" s="57">
        <v>132.9</v>
      </c>
      <c r="F380" s="58">
        <v>199.3</v>
      </c>
    </row>
    <row r="381" spans="1:6" s="9" customFormat="1" ht="16.5">
      <c r="A381" s="56">
        <v>36</v>
      </c>
      <c r="B381" s="64" t="s">
        <v>336</v>
      </c>
      <c r="C381" s="57">
        <v>109.7</v>
      </c>
      <c r="D381" s="57">
        <v>274.2</v>
      </c>
      <c r="E381" s="57">
        <v>438.7</v>
      </c>
      <c r="F381" s="58">
        <v>658.1</v>
      </c>
    </row>
    <row r="382" spans="1:6" s="9" customFormat="1" ht="16.5">
      <c r="A382" s="56">
        <v>37</v>
      </c>
      <c r="B382" s="64" t="s">
        <v>337</v>
      </c>
      <c r="C382" s="57">
        <v>28.8</v>
      </c>
      <c r="D382" s="57">
        <v>72.099999999999994</v>
      </c>
      <c r="E382" s="57">
        <v>115.3</v>
      </c>
      <c r="F382" s="58">
        <v>173</v>
      </c>
    </row>
    <row r="383" spans="1:6" s="9" customFormat="1" ht="16.5">
      <c r="A383" s="56">
        <v>38</v>
      </c>
      <c r="B383" s="64" t="s">
        <v>338</v>
      </c>
      <c r="C383" s="57">
        <v>33.200000000000003</v>
      </c>
      <c r="D383" s="57">
        <v>83</v>
      </c>
      <c r="E383" s="57">
        <v>132.9</v>
      </c>
      <c r="F383" s="58">
        <v>199.3</v>
      </c>
    </row>
    <row r="384" spans="1:6" s="9" customFormat="1" ht="16.5">
      <c r="A384" s="56">
        <v>39</v>
      </c>
      <c r="B384" s="64" t="s">
        <v>339</v>
      </c>
      <c r="C384" s="57">
        <v>3855.1</v>
      </c>
      <c r="D384" s="57">
        <v>9637.7999999999993</v>
      </c>
      <c r="E384" s="57">
        <v>15420.5</v>
      </c>
      <c r="F384" s="58">
        <v>23130.799999999999</v>
      </c>
    </row>
    <row r="385" spans="1:6" s="9" customFormat="1" ht="16.5">
      <c r="A385" s="56">
        <v>40</v>
      </c>
      <c r="B385" s="64" t="s">
        <v>340</v>
      </c>
      <c r="C385" s="57">
        <v>654.6</v>
      </c>
      <c r="D385" s="57">
        <v>1636.5</v>
      </c>
      <c r="E385" s="57">
        <v>2618.5</v>
      </c>
      <c r="F385" s="58">
        <v>3927.7</v>
      </c>
    </row>
    <row r="386" spans="1:6" s="9" customFormat="1" ht="16.5">
      <c r="A386" s="56">
        <v>41</v>
      </c>
      <c r="B386" s="64" t="s">
        <v>341</v>
      </c>
      <c r="C386" s="57">
        <v>207.6</v>
      </c>
      <c r="D386" s="57">
        <v>519</v>
      </c>
      <c r="E386" s="57">
        <v>830.3</v>
      </c>
      <c r="F386" s="58">
        <v>1245.5</v>
      </c>
    </row>
    <row r="387" spans="1:6" s="9" customFormat="1" ht="16.5">
      <c r="A387" s="56">
        <v>42</v>
      </c>
      <c r="B387" s="64" t="s">
        <v>342</v>
      </c>
      <c r="C387" s="57">
        <v>10211.200000000001</v>
      </c>
      <c r="D387" s="57">
        <v>25528</v>
      </c>
      <c r="E387" s="57">
        <v>40844.699999999997</v>
      </c>
      <c r="F387" s="58">
        <v>61267.1</v>
      </c>
    </row>
    <row r="388" spans="1:6" s="9" customFormat="1" ht="16.5">
      <c r="A388" s="56">
        <v>43</v>
      </c>
      <c r="B388" s="64" t="s">
        <v>343</v>
      </c>
      <c r="C388" s="57">
        <v>1522</v>
      </c>
      <c r="D388" s="57">
        <v>3805</v>
      </c>
      <c r="E388" s="57">
        <v>6087.9</v>
      </c>
      <c r="F388" s="58">
        <v>9131.9</v>
      </c>
    </row>
    <row r="389" spans="1:6" ht="16.5">
      <c r="A389" s="56">
        <v>44</v>
      </c>
      <c r="B389" s="64" t="s">
        <v>344</v>
      </c>
      <c r="C389" s="57">
        <v>498</v>
      </c>
      <c r="D389" s="57">
        <v>1245</v>
      </c>
      <c r="E389" s="57">
        <v>1992.1</v>
      </c>
      <c r="F389" s="58">
        <v>2988.1</v>
      </c>
    </row>
    <row r="390" spans="1:6" ht="16.5">
      <c r="A390" s="56">
        <v>45</v>
      </c>
      <c r="B390" s="64" t="s">
        <v>345</v>
      </c>
      <c r="C390" s="57">
        <v>121.1</v>
      </c>
      <c r="D390" s="57">
        <v>302.8</v>
      </c>
      <c r="E390" s="57">
        <v>484.5</v>
      </c>
      <c r="F390" s="58">
        <v>726.7</v>
      </c>
    </row>
    <row r="391" spans="1:6" ht="16.5">
      <c r="A391" s="56">
        <v>46</v>
      </c>
      <c r="B391" s="64" t="s">
        <v>346</v>
      </c>
      <c r="C391" s="57">
        <v>1339.6</v>
      </c>
      <c r="D391" s="57">
        <v>3349</v>
      </c>
      <c r="E391" s="57">
        <v>5358.4</v>
      </c>
      <c r="F391" s="58">
        <v>8037.6</v>
      </c>
    </row>
    <row r="392" spans="1:6" ht="16.5">
      <c r="A392" s="56">
        <v>47</v>
      </c>
      <c r="B392" s="64" t="s">
        <v>347</v>
      </c>
      <c r="C392" s="57">
        <v>95.7</v>
      </c>
      <c r="D392" s="57">
        <v>239.2</v>
      </c>
      <c r="E392" s="57">
        <v>382.7</v>
      </c>
      <c r="F392" s="58">
        <v>574</v>
      </c>
    </row>
    <row r="393" spans="1:6" ht="16.5">
      <c r="A393" s="56">
        <v>48</v>
      </c>
      <c r="B393" s="64" t="s">
        <v>348</v>
      </c>
      <c r="C393" s="57">
        <v>1479</v>
      </c>
      <c r="D393" s="57">
        <v>3697.5</v>
      </c>
      <c r="E393" s="57">
        <v>5916</v>
      </c>
      <c r="F393" s="58">
        <v>8874</v>
      </c>
    </row>
    <row r="394" spans="1:6" ht="16.5">
      <c r="A394" s="56">
        <v>49</v>
      </c>
      <c r="B394" s="64" t="s">
        <v>349</v>
      </c>
      <c r="C394" s="57">
        <v>2758.1</v>
      </c>
      <c r="D394" s="57">
        <v>6895.1</v>
      </c>
      <c r="E394" s="57">
        <v>11032.2</v>
      </c>
      <c r="F394" s="58">
        <v>16548.3</v>
      </c>
    </row>
    <row r="395" spans="1:6" ht="16.5">
      <c r="A395" s="56">
        <v>50</v>
      </c>
      <c r="B395" s="64" t="s">
        <v>350</v>
      </c>
      <c r="C395" s="57">
        <v>1117.5</v>
      </c>
      <c r="D395" s="57">
        <v>2793.8</v>
      </c>
      <c r="E395" s="57">
        <v>4470.1000000000004</v>
      </c>
      <c r="F395" s="58">
        <v>6705.1</v>
      </c>
    </row>
    <row r="396" spans="1:6" ht="16.5">
      <c r="A396" s="56">
        <v>51</v>
      </c>
      <c r="B396" s="64" t="s">
        <v>351</v>
      </c>
      <c r="C396" s="57">
        <v>504.4</v>
      </c>
      <c r="D396" s="57">
        <v>1261</v>
      </c>
      <c r="E396" s="57">
        <v>2017.5</v>
      </c>
      <c r="F396" s="58">
        <v>3026.3</v>
      </c>
    </row>
    <row r="398" spans="1:6">
      <c r="F398" s="23" t="s">
        <v>539</v>
      </c>
    </row>
    <row r="399" spans="1:6" s="12" customFormat="1" ht="17.25">
      <c r="A399" s="20"/>
      <c r="B399" s="20"/>
      <c r="C399" s="20"/>
      <c r="D399" s="3" t="s">
        <v>469</v>
      </c>
      <c r="E399" s="20"/>
      <c r="F399" s="20"/>
    </row>
    <row r="400" spans="1:6" s="12" customFormat="1" ht="92.25" customHeight="1">
      <c r="A400" s="48"/>
      <c r="B400" s="93" t="s">
        <v>478</v>
      </c>
      <c r="C400" s="93"/>
      <c r="D400" s="93"/>
      <c r="E400" s="93"/>
      <c r="F400" s="93"/>
    </row>
    <row r="401" spans="1:6" s="12" customFormat="1" ht="17.25">
      <c r="A401" s="19"/>
      <c r="B401" s="19"/>
      <c r="C401" s="7"/>
      <c r="D401" s="19"/>
      <c r="E401" s="112" t="s">
        <v>468</v>
      </c>
      <c r="F401" s="112"/>
    </row>
    <row r="402" spans="1:6" s="12" customFormat="1" ht="17.25">
      <c r="A402" s="54" t="s">
        <v>0</v>
      </c>
      <c r="B402" s="4" t="s">
        <v>7</v>
      </c>
      <c r="C402" s="4" t="s">
        <v>450</v>
      </c>
      <c r="D402" s="4" t="s">
        <v>451</v>
      </c>
      <c r="E402" s="4" t="s">
        <v>452</v>
      </c>
      <c r="F402" s="5" t="s">
        <v>453</v>
      </c>
    </row>
    <row r="403" spans="1:6" s="12" customFormat="1" ht="17.25">
      <c r="A403" s="59">
        <v>1</v>
      </c>
      <c r="B403" s="60">
        <v>2</v>
      </c>
      <c r="C403" s="60">
        <v>3</v>
      </c>
      <c r="D403" s="60">
        <v>4</v>
      </c>
      <c r="E403" s="60">
        <v>5</v>
      </c>
      <c r="F403" s="61">
        <v>6</v>
      </c>
    </row>
    <row r="404" spans="1:6" s="12" customFormat="1" ht="17.25" customHeight="1">
      <c r="A404" s="94" t="s">
        <v>1</v>
      </c>
      <c r="B404" s="95"/>
      <c r="C404" s="63">
        <f>SUM(C405:C446)</f>
        <v>76949.3</v>
      </c>
      <c r="D404" s="63">
        <f>SUM(D405:D446)</f>
        <v>192373.3</v>
      </c>
      <c r="E404" s="63">
        <f>SUM(E405:E446)</f>
        <v>307797.2</v>
      </c>
      <c r="F404" s="63">
        <f>SUM(F405:F446)</f>
        <v>461695.8000000001</v>
      </c>
    </row>
    <row r="405" spans="1:6" s="12" customFormat="1" ht="17.25" customHeight="1">
      <c r="A405" s="56">
        <v>1</v>
      </c>
      <c r="B405" s="64" t="s">
        <v>8</v>
      </c>
      <c r="C405" s="57">
        <v>13307</v>
      </c>
      <c r="D405" s="57">
        <v>33267.5</v>
      </c>
      <c r="E405" s="57">
        <v>53228</v>
      </c>
      <c r="F405" s="58">
        <v>79842</v>
      </c>
    </row>
    <row r="406" spans="1:6" s="12" customFormat="1" ht="17.25">
      <c r="A406" s="56">
        <v>2</v>
      </c>
      <c r="B406" s="64" t="s">
        <v>9</v>
      </c>
      <c r="C406" s="57">
        <v>1544.4</v>
      </c>
      <c r="D406" s="57">
        <v>3861</v>
      </c>
      <c r="E406" s="57">
        <v>6177.6</v>
      </c>
      <c r="F406" s="58">
        <v>9266.4</v>
      </c>
    </row>
    <row r="407" spans="1:6" s="12" customFormat="1" ht="17.25">
      <c r="A407" s="56">
        <v>3</v>
      </c>
      <c r="B407" s="64" t="s">
        <v>10</v>
      </c>
      <c r="C407" s="57">
        <v>90.4</v>
      </c>
      <c r="D407" s="57">
        <v>226</v>
      </c>
      <c r="E407" s="57">
        <v>361.6</v>
      </c>
      <c r="F407" s="58">
        <v>542.4</v>
      </c>
    </row>
    <row r="408" spans="1:6" s="12" customFormat="1" ht="17.25">
      <c r="A408" s="56">
        <v>4</v>
      </c>
      <c r="B408" s="64" t="s">
        <v>11</v>
      </c>
      <c r="C408" s="57">
        <v>446</v>
      </c>
      <c r="D408" s="57">
        <v>1115</v>
      </c>
      <c r="E408" s="57">
        <v>1784</v>
      </c>
      <c r="F408" s="58">
        <v>2676</v>
      </c>
    </row>
    <row r="409" spans="1:6" s="12" customFormat="1" ht="17.25">
      <c r="A409" s="56">
        <v>5</v>
      </c>
      <c r="B409" s="64" t="s">
        <v>12</v>
      </c>
      <c r="C409" s="57">
        <v>1392.4</v>
      </c>
      <c r="D409" s="57">
        <v>3481</v>
      </c>
      <c r="E409" s="57">
        <v>5569.6</v>
      </c>
      <c r="F409" s="58">
        <v>8354.4</v>
      </c>
    </row>
    <row r="410" spans="1:6" s="12" customFormat="1" ht="17.25">
      <c r="A410" s="56">
        <v>6</v>
      </c>
      <c r="B410" s="64" t="s">
        <v>13</v>
      </c>
      <c r="C410" s="57">
        <v>518.79999999999995</v>
      </c>
      <c r="D410" s="57">
        <v>1297</v>
      </c>
      <c r="E410" s="57">
        <v>2075.1999999999998</v>
      </c>
      <c r="F410" s="58">
        <v>3112.8</v>
      </c>
    </row>
    <row r="411" spans="1:6" s="12" customFormat="1" ht="17.25">
      <c r="A411" s="56">
        <v>7</v>
      </c>
      <c r="B411" s="64" t="s">
        <v>14</v>
      </c>
      <c r="C411" s="57">
        <v>287.60000000000002</v>
      </c>
      <c r="D411" s="57">
        <v>719</v>
      </c>
      <c r="E411" s="57">
        <v>1150.4000000000001</v>
      </c>
      <c r="F411" s="58">
        <v>1725.6</v>
      </c>
    </row>
    <row r="412" spans="1:6" s="12" customFormat="1" ht="17.25">
      <c r="A412" s="56">
        <v>8</v>
      </c>
      <c r="B412" s="64" t="s">
        <v>15</v>
      </c>
      <c r="C412" s="57">
        <v>15462</v>
      </c>
      <c r="D412" s="57">
        <v>38655</v>
      </c>
      <c r="E412" s="57">
        <v>61848</v>
      </c>
      <c r="F412" s="58">
        <v>92772</v>
      </c>
    </row>
    <row r="413" spans="1:6" s="12" customFormat="1" ht="17.25">
      <c r="A413" s="56">
        <v>9</v>
      </c>
      <c r="B413" s="64" t="s">
        <v>16</v>
      </c>
      <c r="C413" s="57">
        <v>16558.400000000001</v>
      </c>
      <c r="D413" s="57">
        <v>41396</v>
      </c>
      <c r="E413" s="57">
        <v>66233.600000000006</v>
      </c>
      <c r="F413" s="58">
        <v>99350.399999999994</v>
      </c>
    </row>
    <row r="414" spans="1:6" s="12" customFormat="1" ht="17.25">
      <c r="A414" s="56">
        <v>10</v>
      </c>
      <c r="B414" s="64" t="s">
        <v>17</v>
      </c>
      <c r="C414" s="57">
        <v>1014.8</v>
      </c>
      <c r="D414" s="57">
        <v>2537</v>
      </c>
      <c r="E414" s="57">
        <v>4059.2</v>
      </c>
      <c r="F414" s="58">
        <v>6088.8</v>
      </c>
    </row>
    <row r="415" spans="1:6" s="12" customFormat="1" ht="17.25">
      <c r="A415" s="56">
        <v>11</v>
      </c>
      <c r="B415" s="64" t="s">
        <v>18</v>
      </c>
      <c r="C415" s="57">
        <v>427.6</v>
      </c>
      <c r="D415" s="57">
        <v>1069</v>
      </c>
      <c r="E415" s="57">
        <v>1710.4</v>
      </c>
      <c r="F415" s="58">
        <v>2565.6</v>
      </c>
    </row>
    <row r="416" spans="1:6" s="12" customFormat="1" ht="17.25">
      <c r="A416" s="56">
        <v>12</v>
      </c>
      <c r="B416" s="64" t="s">
        <v>19</v>
      </c>
      <c r="C416" s="57">
        <v>472.4</v>
      </c>
      <c r="D416" s="57">
        <v>1181</v>
      </c>
      <c r="E416" s="57">
        <v>1889.6</v>
      </c>
      <c r="F416" s="58">
        <v>2834.4</v>
      </c>
    </row>
    <row r="417" spans="1:6" s="12" customFormat="1" ht="17.25">
      <c r="A417" s="56">
        <v>13</v>
      </c>
      <c r="B417" s="64" t="s">
        <v>20</v>
      </c>
      <c r="C417" s="57">
        <v>154.80000000000001</v>
      </c>
      <c r="D417" s="57">
        <v>387</v>
      </c>
      <c r="E417" s="57">
        <v>619.20000000000005</v>
      </c>
      <c r="F417" s="58">
        <v>928.8</v>
      </c>
    </row>
    <row r="418" spans="1:6" s="12" customFormat="1" ht="17.25">
      <c r="A418" s="56">
        <v>14</v>
      </c>
      <c r="B418" s="64" t="s">
        <v>21</v>
      </c>
      <c r="C418" s="57">
        <v>390.4</v>
      </c>
      <c r="D418" s="57">
        <v>976</v>
      </c>
      <c r="E418" s="57">
        <v>1561.6</v>
      </c>
      <c r="F418" s="58">
        <v>2342.4</v>
      </c>
    </row>
    <row r="419" spans="1:6" s="12" customFormat="1" ht="17.25">
      <c r="A419" s="56">
        <v>15</v>
      </c>
      <c r="B419" s="64" t="s">
        <v>22</v>
      </c>
      <c r="C419" s="57">
        <v>3234.4</v>
      </c>
      <c r="D419" s="57">
        <v>8086</v>
      </c>
      <c r="E419" s="57">
        <v>12937.6</v>
      </c>
      <c r="F419" s="58">
        <v>19406.400000000001</v>
      </c>
    </row>
    <row r="420" spans="1:6" s="12" customFormat="1" ht="17.25">
      <c r="A420" s="56">
        <v>16</v>
      </c>
      <c r="B420" s="64" t="s">
        <v>23</v>
      </c>
      <c r="C420" s="57">
        <v>704.6</v>
      </c>
      <c r="D420" s="57">
        <v>1761.5</v>
      </c>
      <c r="E420" s="57">
        <v>2818.4</v>
      </c>
      <c r="F420" s="58">
        <v>4227.6000000000004</v>
      </c>
    </row>
    <row r="421" spans="1:6" s="12" customFormat="1" ht="17.25">
      <c r="A421" s="56">
        <v>17</v>
      </c>
      <c r="B421" s="64" t="s">
        <v>24</v>
      </c>
      <c r="C421" s="57">
        <v>80.8</v>
      </c>
      <c r="D421" s="57">
        <v>202</v>
      </c>
      <c r="E421" s="57">
        <v>323.2</v>
      </c>
      <c r="F421" s="58">
        <v>484.8</v>
      </c>
    </row>
    <row r="422" spans="1:6" s="12" customFormat="1" ht="17.25">
      <c r="A422" s="56">
        <v>18</v>
      </c>
      <c r="B422" s="64" t="s">
        <v>25</v>
      </c>
      <c r="C422" s="57">
        <v>606.4</v>
      </c>
      <c r="D422" s="57">
        <v>1516</v>
      </c>
      <c r="E422" s="57">
        <v>2425.6</v>
      </c>
      <c r="F422" s="58">
        <v>3638.4</v>
      </c>
    </row>
    <row r="423" spans="1:6" s="12" customFormat="1" ht="17.25">
      <c r="A423" s="56">
        <v>19</v>
      </c>
      <c r="B423" s="64" t="s">
        <v>26</v>
      </c>
      <c r="C423" s="57">
        <v>138.4</v>
      </c>
      <c r="D423" s="57">
        <v>346</v>
      </c>
      <c r="E423" s="57">
        <v>553.6</v>
      </c>
      <c r="F423" s="58">
        <v>830.4</v>
      </c>
    </row>
    <row r="424" spans="1:6" s="12" customFormat="1" ht="17.25">
      <c r="A424" s="56">
        <v>20</v>
      </c>
      <c r="B424" s="64" t="s">
        <v>27</v>
      </c>
      <c r="C424" s="57">
        <v>358.8</v>
      </c>
      <c r="D424" s="57">
        <v>897</v>
      </c>
      <c r="E424" s="57">
        <v>1435.2</v>
      </c>
      <c r="F424" s="58">
        <v>2152.8000000000002</v>
      </c>
    </row>
    <row r="425" spans="1:6" s="12" customFormat="1" ht="17.25">
      <c r="A425" s="56">
        <v>21</v>
      </c>
      <c r="B425" s="64" t="s">
        <v>28</v>
      </c>
      <c r="C425" s="57">
        <v>457.2</v>
      </c>
      <c r="D425" s="57">
        <v>1143</v>
      </c>
      <c r="E425" s="57">
        <v>1828.8</v>
      </c>
      <c r="F425" s="58">
        <v>2743.2</v>
      </c>
    </row>
    <row r="426" spans="1:6" s="12" customFormat="1" ht="17.25">
      <c r="A426" s="56">
        <v>22</v>
      </c>
      <c r="B426" s="64" t="s">
        <v>29</v>
      </c>
      <c r="C426" s="57">
        <v>93.2</v>
      </c>
      <c r="D426" s="57">
        <v>233</v>
      </c>
      <c r="E426" s="57">
        <v>372.8</v>
      </c>
      <c r="F426" s="58">
        <v>559.20000000000005</v>
      </c>
    </row>
    <row r="427" spans="1:6" s="12" customFormat="1" ht="17.25">
      <c r="A427" s="56">
        <v>23</v>
      </c>
      <c r="B427" s="64" t="s">
        <v>30</v>
      </c>
      <c r="C427" s="57">
        <v>54.8</v>
      </c>
      <c r="D427" s="57">
        <v>137</v>
      </c>
      <c r="E427" s="57">
        <v>219.2</v>
      </c>
      <c r="F427" s="58">
        <v>328.8</v>
      </c>
    </row>
    <row r="428" spans="1:6" s="12" customFormat="1" ht="17.25">
      <c r="A428" s="56">
        <v>24</v>
      </c>
      <c r="B428" s="64" t="s">
        <v>31</v>
      </c>
      <c r="C428" s="57">
        <v>112.4</v>
      </c>
      <c r="D428" s="57">
        <v>281</v>
      </c>
      <c r="E428" s="57">
        <v>449.6</v>
      </c>
      <c r="F428" s="58">
        <v>674.4</v>
      </c>
    </row>
    <row r="429" spans="1:6" s="12" customFormat="1" ht="17.25">
      <c r="A429" s="56">
        <v>25</v>
      </c>
      <c r="B429" s="64" t="s">
        <v>32</v>
      </c>
      <c r="C429" s="57">
        <v>80.8</v>
      </c>
      <c r="D429" s="57">
        <v>202</v>
      </c>
      <c r="E429" s="57">
        <v>323.2</v>
      </c>
      <c r="F429" s="58">
        <v>484.8</v>
      </c>
    </row>
    <row r="430" spans="1:6" s="12" customFormat="1" ht="17.25">
      <c r="A430" s="56">
        <v>26</v>
      </c>
      <c r="B430" s="64" t="s">
        <v>33</v>
      </c>
      <c r="C430" s="57">
        <v>171.2</v>
      </c>
      <c r="D430" s="57">
        <v>428</v>
      </c>
      <c r="E430" s="57">
        <v>684.8</v>
      </c>
      <c r="F430" s="58">
        <v>1027.2</v>
      </c>
    </row>
    <row r="431" spans="1:6" s="12" customFormat="1" ht="17.25">
      <c r="A431" s="56">
        <v>27</v>
      </c>
      <c r="B431" s="64" t="s">
        <v>34</v>
      </c>
      <c r="C431" s="57">
        <v>1576</v>
      </c>
      <c r="D431" s="57">
        <v>3940</v>
      </c>
      <c r="E431" s="57">
        <v>6304</v>
      </c>
      <c r="F431" s="58">
        <v>9456</v>
      </c>
    </row>
    <row r="432" spans="1:6" s="12" customFormat="1" ht="17.25">
      <c r="A432" s="56">
        <v>28</v>
      </c>
      <c r="B432" s="64" t="s">
        <v>35</v>
      </c>
      <c r="C432" s="57">
        <v>116.4</v>
      </c>
      <c r="D432" s="57">
        <v>291</v>
      </c>
      <c r="E432" s="57">
        <v>465.6</v>
      </c>
      <c r="F432" s="58">
        <v>698.4</v>
      </c>
    </row>
    <row r="433" spans="1:6" s="12" customFormat="1" ht="17.25">
      <c r="A433" s="56">
        <v>29</v>
      </c>
      <c r="B433" s="64" t="s">
        <v>36</v>
      </c>
      <c r="C433" s="57">
        <v>184.8</v>
      </c>
      <c r="D433" s="57">
        <v>462</v>
      </c>
      <c r="E433" s="57">
        <v>739.2</v>
      </c>
      <c r="F433" s="58">
        <v>1108.8</v>
      </c>
    </row>
    <row r="434" spans="1:6" s="12" customFormat="1" ht="17.25">
      <c r="A434" s="56">
        <v>30</v>
      </c>
      <c r="B434" s="64" t="s">
        <v>37</v>
      </c>
      <c r="C434" s="57">
        <v>6457</v>
      </c>
      <c r="D434" s="57">
        <v>16142.5</v>
      </c>
      <c r="E434" s="57">
        <v>25828</v>
      </c>
      <c r="F434" s="58">
        <v>38742</v>
      </c>
    </row>
    <row r="435" spans="1:6" s="12" customFormat="1" ht="17.25">
      <c r="A435" s="56">
        <v>31</v>
      </c>
      <c r="B435" s="64" t="s">
        <v>38</v>
      </c>
      <c r="C435" s="57">
        <v>375.2</v>
      </c>
      <c r="D435" s="57">
        <v>938</v>
      </c>
      <c r="E435" s="57">
        <v>1500.8</v>
      </c>
      <c r="F435" s="58">
        <v>2251.1999999999998</v>
      </c>
    </row>
    <row r="436" spans="1:6" s="12" customFormat="1" ht="17.25">
      <c r="A436" s="56">
        <v>32</v>
      </c>
      <c r="B436" s="64" t="s">
        <v>39</v>
      </c>
      <c r="C436" s="57">
        <v>64.400000000000006</v>
      </c>
      <c r="D436" s="57">
        <v>161</v>
      </c>
      <c r="E436" s="57">
        <v>257.60000000000002</v>
      </c>
      <c r="F436" s="58">
        <v>386.4</v>
      </c>
    </row>
    <row r="437" spans="1:6" s="12" customFormat="1" ht="17.25">
      <c r="A437" s="56">
        <v>33</v>
      </c>
      <c r="B437" s="64" t="s">
        <v>40</v>
      </c>
      <c r="C437" s="57">
        <v>130</v>
      </c>
      <c r="D437" s="57">
        <v>325</v>
      </c>
      <c r="E437" s="57">
        <v>520</v>
      </c>
      <c r="F437" s="58">
        <v>780</v>
      </c>
    </row>
    <row r="438" spans="1:6" s="12" customFormat="1" ht="17.25">
      <c r="A438" s="56">
        <v>34</v>
      </c>
      <c r="B438" s="64" t="s">
        <v>41</v>
      </c>
      <c r="C438" s="57">
        <v>495.6</v>
      </c>
      <c r="D438" s="57">
        <v>1239</v>
      </c>
      <c r="E438" s="57">
        <v>1982.4</v>
      </c>
      <c r="F438" s="58">
        <v>2973.6</v>
      </c>
    </row>
    <row r="439" spans="1:6" s="12" customFormat="1" ht="17.25">
      <c r="A439" s="56">
        <v>35</v>
      </c>
      <c r="B439" s="64" t="s">
        <v>42</v>
      </c>
      <c r="C439" s="57">
        <v>57.6</v>
      </c>
      <c r="D439" s="57">
        <v>144</v>
      </c>
      <c r="E439" s="57">
        <v>230.4</v>
      </c>
      <c r="F439" s="58">
        <v>345.6</v>
      </c>
    </row>
    <row r="440" spans="1:6" s="12" customFormat="1" ht="17.25">
      <c r="A440" s="56">
        <v>36</v>
      </c>
      <c r="B440" s="64" t="s">
        <v>43</v>
      </c>
      <c r="C440" s="57">
        <v>1450</v>
      </c>
      <c r="D440" s="57">
        <v>3625</v>
      </c>
      <c r="E440" s="57">
        <v>5800</v>
      </c>
      <c r="F440" s="58">
        <v>8700</v>
      </c>
    </row>
    <row r="441" spans="1:6" s="12" customFormat="1" ht="17.25">
      <c r="A441" s="56">
        <v>37</v>
      </c>
      <c r="B441" s="64" t="s">
        <v>44</v>
      </c>
      <c r="C441" s="57">
        <v>498.4</v>
      </c>
      <c r="D441" s="57">
        <v>1246</v>
      </c>
      <c r="E441" s="57">
        <v>1993.6</v>
      </c>
      <c r="F441" s="58">
        <v>2990.4</v>
      </c>
    </row>
    <row r="442" spans="1:6" s="12" customFormat="1" ht="17.25">
      <c r="A442" s="56">
        <v>38</v>
      </c>
      <c r="B442" s="64" t="s">
        <v>45</v>
      </c>
      <c r="C442" s="57">
        <v>3563.5</v>
      </c>
      <c r="D442" s="57">
        <v>8908.7999999999993</v>
      </c>
      <c r="E442" s="57">
        <v>14254</v>
      </c>
      <c r="F442" s="58">
        <v>21381</v>
      </c>
    </row>
    <row r="443" spans="1:6" s="12" customFormat="1" ht="17.25">
      <c r="A443" s="56">
        <v>39</v>
      </c>
      <c r="B443" s="64" t="s">
        <v>46</v>
      </c>
      <c r="C443" s="57">
        <v>1030.8</v>
      </c>
      <c r="D443" s="57">
        <v>2577</v>
      </c>
      <c r="E443" s="57">
        <v>4123.2</v>
      </c>
      <c r="F443" s="58">
        <v>6184.8</v>
      </c>
    </row>
    <row r="444" spans="1:6" s="12" customFormat="1" ht="17.25">
      <c r="A444" s="56">
        <v>40</v>
      </c>
      <c r="B444" s="64" t="s">
        <v>47</v>
      </c>
      <c r="C444" s="57">
        <v>1122.4000000000001</v>
      </c>
      <c r="D444" s="57">
        <v>2806</v>
      </c>
      <c r="E444" s="57">
        <v>4489.6000000000004</v>
      </c>
      <c r="F444" s="58">
        <v>6734.4</v>
      </c>
    </row>
    <row r="445" spans="1:6" s="12" customFormat="1" ht="17.25">
      <c r="A445" s="56">
        <v>41</v>
      </c>
      <c r="B445" s="64" t="s">
        <v>48</v>
      </c>
      <c r="C445" s="57">
        <v>1593.2</v>
      </c>
      <c r="D445" s="57">
        <v>3983</v>
      </c>
      <c r="E445" s="57">
        <v>6372.8</v>
      </c>
      <c r="F445" s="58">
        <v>9559.2000000000007</v>
      </c>
    </row>
    <row r="446" spans="1:6" s="12" customFormat="1" ht="17.25">
      <c r="A446" s="56">
        <v>42</v>
      </c>
      <c r="B446" s="64" t="s">
        <v>49</v>
      </c>
      <c r="C446" s="57">
        <v>74</v>
      </c>
      <c r="D446" s="57">
        <v>185</v>
      </c>
      <c r="E446" s="57">
        <v>296</v>
      </c>
      <c r="F446" s="58">
        <v>444</v>
      </c>
    </row>
    <row r="448" spans="1:6">
      <c r="F448" s="23" t="s">
        <v>540</v>
      </c>
    </row>
    <row r="449" spans="1:6" s="9" customFormat="1" ht="14.25" customHeight="1">
      <c r="A449" s="20"/>
      <c r="B449" s="20"/>
      <c r="C449" s="20"/>
      <c r="D449" s="3" t="s">
        <v>469</v>
      </c>
      <c r="E449" s="20"/>
      <c r="F449" s="20"/>
    </row>
    <row r="450" spans="1:6" s="9" customFormat="1" ht="85.5" customHeight="1">
      <c r="A450" s="48"/>
      <c r="B450" s="93" t="s">
        <v>481</v>
      </c>
      <c r="C450" s="93"/>
      <c r="D450" s="93"/>
      <c r="E450" s="93"/>
      <c r="F450" s="93"/>
    </row>
    <row r="451" spans="1:6" s="9" customFormat="1" ht="17.25">
      <c r="A451" s="19"/>
      <c r="B451" s="19"/>
      <c r="C451" s="7"/>
      <c r="D451" s="19"/>
      <c r="E451" s="112" t="s">
        <v>468</v>
      </c>
      <c r="F451" s="112"/>
    </row>
    <row r="452" spans="1:6" s="9" customFormat="1">
      <c r="A452" s="54" t="s">
        <v>0</v>
      </c>
      <c r="B452" s="4" t="s">
        <v>7</v>
      </c>
      <c r="C452" s="4" t="s">
        <v>450</v>
      </c>
      <c r="D452" s="4" t="s">
        <v>451</v>
      </c>
      <c r="E452" s="4" t="s">
        <v>452</v>
      </c>
      <c r="F452" s="5" t="s">
        <v>453</v>
      </c>
    </row>
    <row r="453" spans="1:6" s="9" customFormat="1">
      <c r="A453" s="59">
        <v>1</v>
      </c>
      <c r="B453" s="60">
        <v>2</v>
      </c>
      <c r="C453" s="60">
        <v>3</v>
      </c>
      <c r="D453" s="60">
        <v>4</v>
      </c>
      <c r="E453" s="60">
        <v>5</v>
      </c>
      <c r="F453" s="61">
        <v>6</v>
      </c>
    </row>
    <row r="454" spans="1:6" s="9" customFormat="1" ht="17.25" customHeight="1">
      <c r="A454" s="94" t="s">
        <v>1</v>
      </c>
      <c r="B454" s="95"/>
      <c r="C454" s="63">
        <f>SUM(C455:C493)</f>
        <v>55541.2</v>
      </c>
      <c r="D454" s="63">
        <f>SUM(D455:D493)</f>
        <v>138853.20000000001</v>
      </c>
      <c r="E454" s="63">
        <f>SUM(E455:E493)</f>
        <v>222164.8</v>
      </c>
      <c r="F454" s="63">
        <f>SUM(F455:F493)</f>
        <v>333247.2</v>
      </c>
    </row>
    <row r="455" spans="1:6" s="9" customFormat="1" ht="16.5">
      <c r="A455" s="56">
        <v>1</v>
      </c>
      <c r="B455" s="64" t="s">
        <v>269</v>
      </c>
      <c r="C455" s="57">
        <v>1248</v>
      </c>
      <c r="D455" s="57">
        <v>3120</v>
      </c>
      <c r="E455" s="57">
        <v>4992</v>
      </c>
      <c r="F455" s="58">
        <v>7488</v>
      </c>
    </row>
    <row r="456" spans="1:6" s="9" customFormat="1" ht="16.5">
      <c r="A456" s="56">
        <v>2</v>
      </c>
      <c r="B456" s="64" t="s">
        <v>270</v>
      </c>
      <c r="C456" s="57">
        <v>78</v>
      </c>
      <c r="D456" s="57">
        <v>195</v>
      </c>
      <c r="E456" s="57">
        <v>312</v>
      </c>
      <c r="F456" s="58">
        <v>468</v>
      </c>
    </row>
    <row r="457" spans="1:6" s="9" customFormat="1" ht="16.5">
      <c r="A457" s="56">
        <v>3</v>
      </c>
      <c r="B457" s="64" t="s">
        <v>271</v>
      </c>
      <c r="C457" s="57">
        <v>1482</v>
      </c>
      <c r="D457" s="57">
        <v>3705</v>
      </c>
      <c r="E457" s="57">
        <v>5928</v>
      </c>
      <c r="F457" s="58">
        <v>8892</v>
      </c>
    </row>
    <row r="458" spans="1:6" s="9" customFormat="1" ht="16.5">
      <c r="A458" s="56">
        <v>4</v>
      </c>
      <c r="B458" s="64" t="s">
        <v>272</v>
      </c>
      <c r="C458" s="57">
        <v>104</v>
      </c>
      <c r="D458" s="57">
        <v>260</v>
      </c>
      <c r="E458" s="57">
        <v>416</v>
      </c>
      <c r="F458" s="58">
        <v>624</v>
      </c>
    </row>
    <row r="459" spans="1:6" s="9" customFormat="1" ht="16.5">
      <c r="A459" s="56">
        <v>5</v>
      </c>
      <c r="B459" s="64" t="s">
        <v>273</v>
      </c>
      <c r="C459" s="57">
        <v>78</v>
      </c>
      <c r="D459" s="57">
        <v>195</v>
      </c>
      <c r="E459" s="57">
        <v>312</v>
      </c>
      <c r="F459" s="58">
        <v>468</v>
      </c>
    </row>
    <row r="460" spans="1:6" s="9" customFormat="1" ht="16.5">
      <c r="A460" s="56">
        <v>6</v>
      </c>
      <c r="B460" s="64" t="s">
        <v>274</v>
      </c>
      <c r="C460" s="57">
        <v>78</v>
      </c>
      <c r="D460" s="57">
        <v>195</v>
      </c>
      <c r="E460" s="57">
        <v>312</v>
      </c>
      <c r="F460" s="58">
        <v>468</v>
      </c>
    </row>
    <row r="461" spans="1:6" s="9" customFormat="1" ht="16.5">
      <c r="A461" s="56">
        <v>7</v>
      </c>
      <c r="B461" s="64" t="s">
        <v>275</v>
      </c>
      <c r="C461" s="57">
        <v>40586</v>
      </c>
      <c r="D461" s="57">
        <v>101465</v>
      </c>
      <c r="E461" s="57">
        <v>162344</v>
      </c>
      <c r="F461" s="58">
        <v>243516</v>
      </c>
    </row>
    <row r="462" spans="1:6" s="9" customFormat="1" ht="16.5">
      <c r="A462" s="56">
        <v>8</v>
      </c>
      <c r="B462" s="64" t="s">
        <v>276</v>
      </c>
      <c r="C462" s="57">
        <v>26</v>
      </c>
      <c r="D462" s="57">
        <v>65</v>
      </c>
      <c r="E462" s="57">
        <v>104</v>
      </c>
      <c r="F462" s="58">
        <v>156</v>
      </c>
    </row>
    <row r="463" spans="1:6" s="9" customFormat="1" ht="16.5">
      <c r="A463" s="56">
        <v>9</v>
      </c>
      <c r="B463" s="64" t="s">
        <v>211</v>
      </c>
      <c r="C463" s="57">
        <v>182</v>
      </c>
      <c r="D463" s="57">
        <v>455</v>
      </c>
      <c r="E463" s="57">
        <v>728</v>
      </c>
      <c r="F463" s="58">
        <v>1092</v>
      </c>
    </row>
    <row r="464" spans="1:6" s="9" customFormat="1" ht="16.5">
      <c r="A464" s="56">
        <v>10</v>
      </c>
      <c r="B464" s="64" t="s">
        <v>277</v>
      </c>
      <c r="C464" s="57">
        <v>52</v>
      </c>
      <c r="D464" s="57">
        <v>130</v>
      </c>
      <c r="E464" s="57">
        <v>208</v>
      </c>
      <c r="F464" s="58">
        <v>312</v>
      </c>
    </row>
    <row r="465" spans="1:6" s="9" customFormat="1" ht="16.5">
      <c r="A465" s="56">
        <v>11</v>
      </c>
      <c r="B465" s="64" t="s">
        <v>278</v>
      </c>
      <c r="C465" s="57">
        <v>26</v>
      </c>
      <c r="D465" s="57">
        <v>65</v>
      </c>
      <c r="E465" s="57">
        <v>104</v>
      </c>
      <c r="F465" s="58">
        <v>156</v>
      </c>
    </row>
    <row r="466" spans="1:6" s="9" customFormat="1" ht="16.5">
      <c r="A466" s="56">
        <v>12</v>
      </c>
      <c r="B466" s="64" t="s">
        <v>279</v>
      </c>
      <c r="C466" s="57">
        <v>494</v>
      </c>
      <c r="D466" s="57">
        <v>1235</v>
      </c>
      <c r="E466" s="57">
        <v>1976</v>
      </c>
      <c r="F466" s="58">
        <v>2964</v>
      </c>
    </row>
    <row r="467" spans="1:6" s="9" customFormat="1" ht="16.5">
      <c r="A467" s="56">
        <v>13</v>
      </c>
      <c r="B467" s="64" t="s">
        <v>280</v>
      </c>
      <c r="C467" s="57">
        <v>26</v>
      </c>
      <c r="D467" s="57">
        <v>65</v>
      </c>
      <c r="E467" s="57">
        <v>104</v>
      </c>
      <c r="F467" s="58">
        <v>156</v>
      </c>
    </row>
    <row r="468" spans="1:6" s="9" customFormat="1" ht="16.5">
      <c r="A468" s="56">
        <v>14</v>
      </c>
      <c r="B468" s="64" t="s">
        <v>281</v>
      </c>
      <c r="C468" s="57">
        <v>3965</v>
      </c>
      <c r="D468" s="57">
        <v>9912.5</v>
      </c>
      <c r="E468" s="57">
        <v>15860</v>
      </c>
      <c r="F468" s="58">
        <v>23790</v>
      </c>
    </row>
    <row r="469" spans="1:6" s="9" customFormat="1" ht="16.5">
      <c r="A469" s="56">
        <v>15</v>
      </c>
      <c r="B469" s="64" t="s">
        <v>282</v>
      </c>
      <c r="C469" s="57">
        <v>26</v>
      </c>
      <c r="D469" s="57">
        <v>65</v>
      </c>
      <c r="E469" s="57">
        <v>104</v>
      </c>
      <c r="F469" s="58">
        <v>156</v>
      </c>
    </row>
    <row r="470" spans="1:6" s="9" customFormat="1" ht="16.5">
      <c r="A470" s="56">
        <v>16</v>
      </c>
      <c r="B470" s="64" t="s">
        <v>283</v>
      </c>
      <c r="C470" s="57">
        <v>78</v>
      </c>
      <c r="D470" s="57">
        <v>195</v>
      </c>
      <c r="E470" s="57">
        <v>312</v>
      </c>
      <c r="F470" s="58">
        <v>468</v>
      </c>
    </row>
    <row r="471" spans="1:6" s="9" customFormat="1" ht="16.5">
      <c r="A471" s="56">
        <v>17</v>
      </c>
      <c r="B471" s="64" t="s">
        <v>284</v>
      </c>
      <c r="C471" s="57">
        <v>188.5</v>
      </c>
      <c r="D471" s="57">
        <v>471.3</v>
      </c>
      <c r="E471" s="57">
        <v>754</v>
      </c>
      <c r="F471" s="58">
        <v>1131</v>
      </c>
    </row>
    <row r="472" spans="1:6" s="9" customFormat="1" ht="16.5">
      <c r="A472" s="56">
        <v>18</v>
      </c>
      <c r="B472" s="64" t="s">
        <v>285</v>
      </c>
      <c r="C472" s="57">
        <v>52</v>
      </c>
      <c r="D472" s="57">
        <v>130</v>
      </c>
      <c r="E472" s="57">
        <v>208</v>
      </c>
      <c r="F472" s="58">
        <v>312</v>
      </c>
    </row>
    <row r="473" spans="1:6" s="9" customFormat="1" ht="16.5">
      <c r="A473" s="56">
        <v>19</v>
      </c>
      <c r="B473" s="64" t="s">
        <v>286</v>
      </c>
      <c r="C473" s="57">
        <v>65</v>
      </c>
      <c r="D473" s="57">
        <v>162.5</v>
      </c>
      <c r="E473" s="57">
        <v>260</v>
      </c>
      <c r="F473" s="58">
        <v>390</v>
      </c>
    </row>
    <row r="474" spans="1:6" s="9" customFormat="1" ht="16.5">
      <c r="A474" s="56">
        <v>20</v>
      </c>
      <c r="B474" s="64" t="s">
        <v>287</v>
      </c>
      <c r="C474" s="57">
        <v>78</v>
      </c>
      <c r="D474" s="57">
        <v>195</v>
      </c>
      <c r="E474" s="57">
        <v>312</v>
      </c>
      <c r="F474" s="58">
        <v>468</v>
      </c>
    </row>
    <row r="475" spans="1:6" s="9" customFormat="1" ht="16.5">
      <c r="A475" s="56">
        <v>21</v>
      </c>
      <c r="B475" s="64" t="s">
        <v>288</v>
      </c>
      <c r="C475" s="57">
        <v>325</v>
      </c>
      <c r="D475" s="57">
        <v>812.5</v>
      </c>
      <c r="E475" s="57">
        <v>1300</v>
      </c>
      <c r="F475" s="58">
        <v>1950</v>
      </c>
    </row>
    <row r="476" spans="1:6" s="9" customFormat="1" ht="16.5">
      <c r="A476" s="56">
        <v>22</v>
      </c>
      <c r="B476" s="64" t="s">
        <v>289</v>
      </c>
      <c r="C476" s="57">
        <v>208</v>
      </c>
      <c r="D476" s="57">
        <v>520</v>
      </c>
      <c r="E476" s="57">
        <v>832</v>
      </c>
      <c r="F476" s="58">
        <v>1248</v>
      </c>
    </row>
    <row r="477" spans="1:6" s="9" customFormat="1" ht="16.5">
      <c r="A477" s="56">
        <v>23</v>
      </c>
      <c r="B477" s="64" t="s">
        <v>290</v>
      </c>
      <c r="C477" s="57">
        <v>78</v>
      </c>
      <c r="D477" s="57">
        <v>195</v>
      </c>
      <c r="E477" s="57">
        <v>312</v>
      </c>
      <c r="F477" s="58">
        <v>468</v>
      </c>
    </row>
    <row r="478" spans="1:6" s="9" customFormat="1" ht="16.5">
      <c r="A478" s="56">
        <v>24</v>
      </c>
      <c r="B478" s="64" t="s">
        <v>291</v>
      </c>
      <c r="C478" s="57">
        <v>572</v>
      </c>
      <c r="D478" s="57">
        <v>1430</v>
      </c>
      <c r="E478" s="57">
        <v>2288</v>
      </c>
      <c r="F478" s="58">
        <v>3432</v>
      </c>
    </row>
    <row r="479" spans="1:6" s="9" customFormat="1" ht="16.5">
      <c r="A479" s="56">
        <v>25</v>
      </c>
      <c r="B479" s="64" t="s">
        <v>292</v>
      </c>
      <c r="C479" s="57">
        <v>188.5</v>
      </c>
      <c r="D479" s="57">
        <v>471.3</v>
      </c>
      <c r="E479" s="57">
        <v>754</v>
      </c>
      <c r="F479" s="58">
        <v>1131</v>
      </c>
    </row>
    <row r="480" spans="1:6" s="9" customFormat="1" ht="16.5">
      <c r="A480" s="56">
        <v>26</v>
      </c>
      <c r="B480" s="64" t="s">
        <v>293</v>
      </c>
      <c r="C480" s="57">
        <v>26</v>
      </c>
      <c r="D480" s="57">
        <v>65</v>
      </c>
      <c r="E480" s="57">
        <v>104</v>
      </c>
      <c r="F480" s="58">
        <v>156</v>
      </c>
    </row>
    <row r="481" spans="1:6" s="9" customFormat="1" ht="16.5">
      <c r="A481" s="56">
        <v>27</v>
      </c>
      <c r="B481" s="64" t="s">
        <v>294</v>
      </c>
      <c r="C481" s="57">
        <v>325</v>
      </c>
      <c r="D481" s="57">
        <v>812.5</v>
      </c>
      <c r="E481" s="57">
        <v>1300</v>
      </c>
      <c r="F481" s="58">
        <v>1950</v>
      </c>
    </row>
    <row r="482" spans="1:6" s="9" customFormat="1" ht="16.5">
      <c r="A482" s="56">
        <v>28</v>
      </c>
      <c r="B482" s="64" t="s">
        <v>295</v>
      </c>
      <c r="C482" s="57">
        <v>195</v>
      </c>
      <c r="D482" s="57">
        <v>487.5</v>
      </c>
      <c r="E482" s="57">
        <v>780</v>
      </c>
      <c r="F482" s="58">
        <v>1170</v>
      </c>
    </row>
    <row r="483" spans="1:6" s="9" customFormat="1" ht="16.5">
      <c r="A483" s="56">
        <v>29</v>
      </c>
      <c r="B483" s="64" t="s">
        <v>296</v>
      </c>
      <c r="C483" s="57">
        <v>26</v>
      </c>
      <c r="D483" s="57">
        <v>65</v>
      </c>
      <c r="E483" s="57">
        <v>104</v>
      </c>
      <c r="F483" s="58">
        <v>156</v>
      </c>
    </row>
    <row r="484" spans="1:6" s="9" customFormat="1" ht="16.5">
      <c r="A484" s="56">
        <v>30</v>
      </c>
      <c r="B484" s="64" t="s">
        <v>297</v>
      </c>
      <c r="C484" s="57">
        <v>390</v>
      </c>
      <c r="D484" s="57">
        <v>975</v>
      </c>
      <c r="E484" s="57">
        <v>1560</v>
      </c>
      <c r="F484" s="58">
        <v>2340</v>
      </c>
    </row>
    <row r="485" spans="1:6" s="9" customFormat="1" ht="16.5">
      <c r="A485" s="56">
        <v>31</v>
      </c>
      <c r="B485" s="64" t="s">
        <v>298</v>
      </c>
      <c r="C485" s="57">
        <v>71.5</v>
      </c>
      <c r="D485" s="57">
        <v>178.8</v>
      </c>
      <c r="E485" s="57">
        <v>286</v>
      </c>
      <c r="F485" s="58">
        <v>429</v>
      </c>
    </row>
    <row r="486" spans="1:6" s="9" customFormat="1" ht="16.5">
      <c r="A486" s="56">
        <v>32</v>
      </c>
      <c r="B486" s="64" t="s">
        <v>299</v>
      </c>
      <c r="C486" s="57">
        <v>26</v>
      </c>
      <c r="D486" s="57">
        <v>65</v>
      </c>
      <c r="E486" s="57">
        <v>104</v>
      </c>
      <c r="F486" s="58">
        <v>156</v>
      </c>
    </row>
    <row r="487" spans="1:6" s="9" customFormat="1" ht="16.5">
      <c r="A487" s="56">
        <v>33</v>
      </c>
      <c r="B487" s="64" t="s">
        <v>300</v>
      </c>
      <c r="C487" s="57">
        <v>65</v>
      </c>
      <c r="D487" s="57">
        <v>162.5</v>
      </c>
      <c r="E487" s="57">
        <v>260</v>
      </c>
      <c r="F487" s="58">
        <v>390</v>
      </c>
    </row>
    <row r="488" spans="1:6" s="9" customFormat="1" ht="16.5">
      <c r="A488" s="56">
        <v>34</v>
      </c>
      <c r="B488" s="64" t="s">
        <v>301</v>
      </c>
      <c r="C488" s="57">
        <v>618.29999999999995</v>
      </c>
      <c r="D488" s="57">
        <v>1545.7</v>
      </c>
      <c r="E488" s="57">
        <v>2473.1</v>
      </c>
      <c r="F488" s="58">
        <v>3709.7</v>
      </c>
    </row>
    <row r="489" spans="1:6" s="9" customFormat="1" ht="16.5">
      <c r="A489" s="56">
        <v>35</v>
      </c>
      <c r="B489" s="64" t="s">
        <v>302</v>
      </c>
      <c r="C489" s="57">
        <v>395.7</v>
      </c>
      <c r="D489" s="57">
        <v>989.3</v>
      </c>
      <c r="E489" s="57">
        <v>1582.9</v>
      </c>
      <c r="F489" s="58">
        <v>2374.3000000000002</v>
      </c>
    </row>
    <row r="490" spans="1:6" s="9" customFormat="1" ht="16.5">
      <c r="A490" s="56">
        <v>36</v>
      </c>
      <c r="B490" s="64" t="s">
        <v>303</v>
      </c>
      <c r="C490" s="57">
        <v>2080</v>
      </c>
      <c r="D490" s="57">
        <v>5200</v>
      </c>
      <c r="E490" s="57">
        <v>8320</v>
      </c>
      <c r="F490" s="58">
        <v>12480</v>
      </c>
    </row>
    <row r="491" spans="1:6" s="9" customFormat="1" ht="16.5">
      <c r="A491" s="56">
        <v>37</v>
      </c>
      <c r="B491" s="64" t="s">
        <v>304</v>
      </c>
      <c r="C491" s="57">
        <v>390</v>
      </c>
      <c r="D491" s="57">
        <v>975</v>
      </c>
      <c r="E491" s="57">
        <v>1560</v>
      </c>
      <c r="F491" s="58">
        <v>2340</v>
      </c>
    </row>
    <row r="492" spans="1:6" s="9" customFormat="1" ht="16.5">
      <c r="A492" s="56">
        <v>38</v>
      </c>
      <c r="B492" s="64" t="s">
        <v>195</v>
      </c>
      <c r="C492" s="57">
        <v>622.70000000000005</v>
      </c>
      <c r="D492" s="57">
        <v>1556.8</v>
      </c>
      <c r="E492" s="57">
        <v>2490.8000000000002</v>
      </c>
      <c r="F492" s="58">
        <v>3736.2</v>
      </c>
    </row>
    <row r="493" spans="1:6" s="9" customFormat="1" ht="16.5">
      <c r="A493" s="56">
        <v>39</v>
      </c>
      <c r="B493" s="64" t="s">
        <v>305</v>
      </c>
      <c r="C493" s="57">
        <v>26</v>
      </c>
      <c r="D493" s="57">
        <v>65</v>
      </c>
      <c r="E493" s="57">
        <v>104</v>
      </c>
      <c r="F493" s="58">
        <v>156</v>
      </c>
    </row>
    <row r="495" spans="1:6">
      <c r="F495" s="23" t="s">
        <v>541</v>
      </c>
    </row>
    <row r="496" spans="1:6" s="9" customFormat="1" ht="17.25">
      <c r="A496" s="20"/>
      <c r="B496" s="20"/>
      <c r="C496" s="20"/>
      <c r="D496" s="3" t="s">
        <v>469</v>
      </c>
      <c r="E496" s="20"/>
      <c r="F496" s="20"/>
    </row>
    <row r="497" spans="1:6" s="9" customFormat="1" ht="84.75" customHeight="1">
      <c r="A497" s="48"/>
      <c r="B497" s="93" t="s">
        <v>480</v>
      </c>
      <c r="C497" s="93"/>
      <c r="D497" s="93"/>
      <c r="E497" s="93"/>
      <c r="F497" s="93"/>
    </row>
    <row r="498" spans="1:6" s="9" customFormat="1" ht="17.25">
      <c r="A498" s="19"/>
      <c r="B498" s="19"/>
      <c r="C498" s="7"/>
      <c r="D498" s="19"/>
      <c r="E498" s="112" t="s">
        <v>468</v>
      </c>
      <c r="F498" s="112"/>
    </row>
    <row r="499" spans="1:6" s="9" customFormat="1">
      <c r="A499" s="54" t="s">
        <v>0</v>
      </c>
      <c r="B499" s="4" t="s">
        <v>7</v>
      </c>
      <c r="C499" s="4" t="s">
        <v>450</v>
      </c>
      <c r="D499" s="4" t="s">
        <v>451</v>
      </c>
      <c r="E499" s="4" t="s">
        <v>452</v>
      </c>
      <c r="F499" s="5" t="s">
        <v>453</v>
      </c>
    </row>
    <row r="500" spans="1:6" s="9" customFormat="1">
      <c r="A500" s="59">
        <v>1</v>
      </c>
      <c r="B500" s="60">
        <v>2</v>
      </c>
      <c r="C500" s="60">
        <v>3</v>
      </c>
      <c r="D500" s="60">
        <v>4</v>
      </c>
      <c r="E500" s="60">
        <v>5</v>
      </c>
      <c r="F500" s="61">
        <v>6</v>
      </c>
    </row>
    <row r="501" spans="1:6" s="9" customFormat="1" ht="17.25" customHeight="1">
      <c r="A501" s="94" t="s">
        <v>1</v>
      </c>
      <c r="B501" s="95"/>
      <c r="C501" s="63">
        <f>SUM(C502:C509)</f>
        <v>57596.900000000009</v>
      </c>
      <c r="D501" s="63">
        <f>SUM(D502:D509)</f>
        <v>143992.1</v>
      </c>
      <c r="E501" s="63">
        <f>SUM(E502:E509)</f>
        <v>230387.19999999998</v>
      </c>
      <c r="F501" s="63">
        <f>SUM(F502:F509)</f>
        <v>345580.79999999999</v>
      </c>
    </row>
    <row r="502" spans="1:6" s="9" customFormat="1" ht="16.5">
      <c r="A502" s="56">
        <v>1</v>
      </c>
      <c r="B502" s="64" t="s">
        <v>352</v>
      </c>
      <c r="C502" s="57">
        <v>31893.7</v>
      </c>
      <c r="D502" s="57">
        <v>79734.3</v>
      </c>
      <c r="E502" s="57">
        <v>127574.9</v>
      </c>
      <c r="F502" s="58">
        <v>191362.3</v>
      </c>
    </row>
    <row r="503" spans="1:6" s="9" customFormat="1" ht="16.5">
      <c r="A503" s="56">
        <v>2</v>
      </c>
      <c r="B503" s="64" t="s">
        <v>353</v>
      </c>
      <c r="C503" s="57">
        <v>162</v>
      </c>
      <c r="D503" s="57">
        <v>405</v>
      </c>
      <c r="E503" s="57">
        <v>648</v>
      </c>
      <c r="F503" s="58">
        <v>972</v>
      </c>
    </row>
    <row r="504" spans="1:6" s="9" customFormat="1" ht="16.5">
      <c r="A504" s="56">
        <v>3</v>
      </c>
      <c r="B504" s="64" t="s">
        <v>354</v>
      </c>
      <c r="C504" s="57">
        <v>11693.2</v>
      </c>
      <c r="D504" s="57">
        <v>29232.9</v>
      </c>
      <c r="E504" s="57">
        <v>46772.6</v>
      </c>
      <c r="F504" s="58">
        <v>70158.899999999994</v>
      </c>
    </row>
    <row r="505" spans="1:6" s="9" customFormat="1" ht="16.5">
      <c r="A505" s="56">
        <v>4</v>
      </c>
      <c r="B505" s="64" t="s">
        <v>355</v>
      </c>
      <c r="C505" s="57">
        <v>1120.3</v>
      </c>
      <c r="D505" s="57">
        <v>2800.7</v>
      </c>
      <c r="E505" s="57">
        <v>4481.1000000000004</v>
      </c>
      <c r="F505" s="58">
        <v>6721.6</v>
      </c>
    </row>
    <row r="506" spans="1:6" s="9" customFormat="1" ht="16.5">
      <c r="A506" s="56">
        <v>5</v>
      </c>
      <c r="B506" s="64" t="s">
        <v>356</v>
      </c>
      <c r="C506" s="57">
        <v>825.4</v>
      </c>
      <c r="D506" s="57">
        <v>2063.5</v>
      </c>
      <c r="E506" s="57">
        <v>3301.6</v>
      </c>
      <c r="F506" s="58">
        <v>4952.3999999999996</v>
      </c>
    </row>
    <row r="507" spans="1:6" s="9" customFormat="1" ht="16.5">
      <c r="A507" s="56">
        <v>6</v>
      </c>
      <c r="B507" s="64" t="s">
        <v>357</v>
      </c>
      <c r="C507" s="57">
        <v>7902</v>
      </c>
      <c r="D507" s="57">
        <v>19754.900000000001</v>
      </c>
      <c r="E507" s="57">
        <v>31607.8</v>
      </c>
      <c r="F507" s="58">
        <v>47411.7</v>
      </c>
    </row>
    <row r="508" spans="1:6" s="9" customFormat="1" ht="16.5">
      <c r="A508" s="56">
        <v>7</v>
      </c>
      <c r="B508" s="64" t="s">
        <v>358</v>
      </c>
      <c r="C508" s="57">
        <v>157</v>
      </c>
      <c r="D508" s="57">
        <v>392.5</v>
      </c>
      <c r="E508" s="57">
        <v>627.9</v>
      </c>
      <c r="F508" s="58">
        <v>941.9</v>
      </c>
    </row>
    <row r="509" spans="1:6" s="9" customFormat="1" ht="16.5">
      <c r="A509" s="56">
        <v>8</v>
      </c>
      <c r="B509" s="64" t="s">
        <v>359</v>
      </c>
      <c r="C509" s="57">
        <v>3843.3</v>
      </c>
      <c r="D509" s="57">
        <v>9608.2999999999993</v>
      </c>
      <c r="E509" s="57">
        <v>15373.3</v>
      </c>
      <c r="F509" s="58">
        <v>23060</v>
      </c>
    </row>
    <row r="511" spans="1:6">
      <c r="F511" s="23" t="s">
        <v>542</v>
      </c>
    </row>
    <row r="512" spans="1:6" s="9" customFormat="1" ht="19.5" customHeight="1">
      <c r="A512" s="20"/>
      <c r="B512" s="20"/>
      <c r="C512" s="20"/>
      <c r="D512" s="3" t="s">
        <v>469</v>
      </c>
      <c r="E512" s="20"/>
      <c r="F512" s="20"/>
    </row>
    <row r="513" spans="1:6" s="9" customFormat="1" ht="84.75" customHeight="1">
      <c r="A513" s="48"/>
      <c r="B513" s="93" t="s">
        <v>482</v>
      </c>
      <c r="C513" s="93"/>
      <c r="D513" s="93"/>
      <c r="E513" s="93"/>
      <c r="F513" s="93"/>
    </row>
    <row r="514" spans="1:6" s="9" customFormat="1" ht="17.25">
      <c r="A514" s="19"/>
      <c r="B514" s="19"/>
      <c r="C514" s="7"/>
      <c r="D514" s="19"/>
      <c r="E514" s="112" t="s">
        <v>468</v>
      </c>
      <c r="F514" s="112"/>
    </row>
    <row r="515" spans="1:6" s="9" customFormat="1">
      <c r="A515" s="54" t="s">
        <v>0</v>
      </c>
      <c r="B515" s="4" t="s">
        <v>7</v>
      </c>
      <c r="C515" s="4" t="s">
        <v>450</v>
      </c>
      <c r="D515" s="4" t="s">
        <v>451</v>
      </c>
      <c r="E515" s="4" t="s">
        <v>452</v>
      </c>
      <c r="F515" s="5" t="s">
        <v>453</v>
      </c>
    </row>
    <row r="516" spans="1:6" s="9" customFormat="1">
      <c r="A516" s="59">
        <v>1</v>
      </c>
      <c r="B516" s="60">
        <v>2</v>
      </c>
      <c r="C516" s="60">
        <v>3</v>
      </c>
      <c r="D516" s="60">
        <v>4</v>
      </c>
      <c r="E516" s="60">
        <v>5</v>
      </c>
      <c r="F516" s="61">
        <v>6</v>
      </c>
    </row>
    <row r="517" spans="1:6" s="9" customFormat="1" ht="17.25" customHeight="1">
      <c r="A517" s="94" t="s">
        <v>1</v>
      </c>
      <c r="B517" s="95"/>
      <c r="C517" s="63">
        <f>SUM(C518:C524)</f>
        <v>10472.400000000001</v>
      </c>
      <c r="D517" s="63">
        <f>SUM(D518:D524)</f>
        <v>26181</v>
      </c>
      <c r="E517" s="63">
        <f>SUM(E518:E524)</f>
        <v>41889.599999999991</v>
      </c>
      <c r="F517" s="63">
        <f>SUM(F518:F524)</f>
        <v>62834.5</v>
      </c>
    </row>
    <row r="518" spans="1:6" s="9" customFormat="1" ht="16.5">
      <c r="A518" s="56">
        <v>1</v>
      </c>
      <c r="B518" s="64" t="s">
        <v>360</v>
      </c>
      <c r="C518" s="57">
        <v>1298</v>
      </c>
      <c r="D518" s="57">
        <v>3245</v>
      </c>
      <c r="E518" s="57">
        <v>5192</v>
      </c>
      <c r="F518" s="58">
        <v>7788</v>
      </c>
    </row>
    <row r="519" spans="1:6" s="9" customFormat="1" ht="16.5">
      <c r="A519" s="56">
        <v>2</v>
      </c>
      <c r="B519" s="64" t="s">
        <v>361</v>
      </c>
      <c r="C519" s="57">
        <v>3178.4</v>
      </c>
      <c r="D519" s="57">
        <v>7946</v>
      </c>
      <c r="E519" s="57">
        <v>12713.6</v>
      </c>
      <c r="F519" s="58">
        <v>19070.400000000001</v>
      </c>
    </row>
    <row r="520" spans="1:6" s="9" customFormat="1" ht="16.5">
      <c r="A520" s="56">
        <v>3</v>
      </c>
      <c r="B520" s="64" t="s">
        <v>362</v>
      </c>
      <c r="C520" s="57">
        <v>510</v>
      </c>
      <c r="D520" s="57">
        <v>1275</v>
      </c>
      <c r="E520" s="57">
        <v>2040</v>
      </c>
      <c r="F520" s="58">
        <v>3060</v>
      </c>
    </row>
    <row r="521" spans="1:6" s="9" customFormat="1" ht="16.5">
      <c r="A521" s="56">
        <v>4</v>
      </c>
      <c r="B521" s="64" t="s">
        <v>363</v>
      </c>
      <c r="C521" s="57">
        <v>2883.3</v>
      </c>
      <c r="D521" s="57">
        <v>7208.3</v>
      </c>
      <c r="E521" s="57">
        <v>11533.3</v>
      </c>
      <c r="F521" s="58">
        <v>17300</v>
      </c>
    </row>
    <row r="522" spans="1:6" s="9" customFormat="1" ht="16.5">
      <c r="A522" s="56">
        <v>5</v>
      </c>
      <c r="B522" s="64" t="s">
        <v>364</v>
      </c>
      <c r="C522" s="57">
        <v>1122</v>
      </c>
      <c r="D522" s="57">
        <v>2805</v>
      </c>
      <c r="E522" s="57">
        <v>4488</v>
      </c>
      <c r="F522" s="58">
        <v>6732</v>
      </c>
    </row>
    <row r="523" spans="1:6" s="9" customFormat="1" ht="16.5">
      <c r="A523" s="56">
        <v>6</v>
      </c>
      <c r="B523" s="64" t="s">
        <v>365</v>
      </c>
      <c r="C523" s="57">
        <v>760</v>
      </c>
      <c r="D523" s="57">
        <v>1900</v>
      </c>
      <c r="E523" s="57">
        <v>3040</v>
      </c>
      <c r="F523" s="58">
        <v>4560</v>
      </c>
    </row>
    <row r="524" spans="1:6" s="9" customFormat="1" ht="16.5">
      <c r="A524" s="56">
        <v>7</v>
      </c>
      <c r="B524" s="64" t="s">
        <v>366</v>
      </c>
      <c r="C524" s="57">
        <v>720.7</v>
      </c>
      <c r="D524" s="57">
        <v>1801.7</v>
      </c>
      <c r="E524" s="57">
        <v>2882.7</v>
      </c>
      <c r="F524" s="58">
        <v>4324.1000000000004</v>
      </c>
    </row>
    <row r="526" spans="1:6">
      <c r="F526" s="23" t="s">
        <v>543</v>
      </c>
    </row>
    <row r="527" spans="1:6" s="15" customFormat="1" ht="17.25">
      <c r="A527" s="20"/>
      <c r="B527" s="20"/>
      <c r="C527" s="20"/>
      <c r="D527" s="3" t="s">
        <v>469</v>
      </c>
      <c r="E527" s="20"/>
      <c r="F527" s="20"/>
    </row>
    <row r="528" spans="1:6" s="15" customFormat="1" ht="92.25" customHeight="1">
      <c r="A528" s="48"/>
      <c r="B528" s="93" t="s">
        <v>483</v>
      </c>
      <c r="C528" s="93"/>
      <c r="D528" s="93"/>
      <c r="E528" s="93"/>
      <c r="F528" s="93"/>
    </row>
    <row r="529" spans="1:6" s="15" customFormat="1" ht="17.25">
      <c r="A529" s="19"/>
      <c r="B529" s="19"/>
      <c r="C529" s="7"/>
      <c r="D529" s="19"/>
      <c r="E529" s="112" t="s">
        <v>468</v>
      </c>
      <c r="F529" s="112"/>
    </row>
    <row r="530" spans="1:6" s="15" customFormat="1" ht="17.25">
      <c r="A530" s="54" t="s">
        <v>0</v>
      </c>
      <c r="B530" s="4" t="s">
        <v>7</v>
      </c>
      <c r="C530" s="4" t="s">
        <v>450</v>
      </c>
      <c r="D530" s="4" t="s">
        <v>451</v>
      </c>
      <c r="E530" s="4" t="s">
        <v>452</v>
      </c>
      <c r="F530" s="5" t="s">
        <v>453</v>
      </c>
    </row>
    <row r="531" spans="1:6" s="15" customFormat="1" ht="17.25">
      <c r="A531" s="59">
        <v>1</v>
      </c>
      <c r="B531" s="60">
        <v>2</v>
      </c>
      <c r="C531" s="60">
        <v>3</v>
      </c>
      <c r="D531" s="60">
        <v>4</v>
      </c>
      <c r="E531" s="60">
        <v>5</v>
      </c>
      <c r="F531" s="61">
        <v>6</v>
      </c>
    </row>
    <row r="532" spans="1:6" s="15" customFormat="1" ht="20.25" customHeight="1">
      <c r="A532" s="94" t="s">
        <v>1</v>
      </c>
      <c r="B532" s="95"/>
      <c r="C532" s="63">
        <f>SUM(C533:C556)</f>
        <v>40744.6</v>
      </c>
      <c r="D532" s="63">
        <f>SUM(D533:D556)</f>
        <v>101861.49999999999</v>
      </c>
      <c r="E532" s="63">
        <f>SUM(E533:E556)</f>
        <v>162978.49999999991</v>
      </c>
      <c r="F532" s="63">
        <f>SUM(F533:F556)</f>
        <v>244467.50000000003</v>
      </c>
    </row>
    <row r="533" spans="1:6" s="14" customFormat="1" ht="17.25">
      <c r="A533" s="56">
        <v>1</v>
      </c>
      <c r="B533" s="64" t="s">
        <v>245</v>
      </c>
      <c r="C533" s="57">
        <v>5186.2</v>
      </c>
      <c r="D533" s="57">
        <v>12965.5</v>
      </c>
      <c r="E533" s="57">
        <v>20744.8</v>
      </c>
      <c r="F533" s="58">
        <v>31117.200000000001</v>
      </c>
    </row>
    <row r="534" spans="1:6" s="14" customFormat="1" ht="17.25">
      <c r="A534" s="56">
        <v>2</v>
      </c>
      <c r="B534" s="64" t="s">
        <v>246</v>
      </c>
      <c r="C534" s="57">
        <v>6350.2</v>
      </c>
      <c r="D534" s="57">
        <v>15875.6</v>
      </c>
      <c r="E534" s="57">
        <v>25401.1</v>
      </c>
      <c r="F534" s="58">
        <v>38101.5</v>
      </c>
    </row>
    <row r="535" spans="1:6" s="14" customFormat="1" ht="17.25">
      <c r="A535" s="56">
        <v>3</v>
      </c>
      <c r="B535" s="64" t="s">
        <v>247</v>
      </c>
      <c r="C535" s="57">
        <v>10983.7</v>
      </c>
      <c r="D535" s="57">
        <v>27459.3</v>
      </c>
      <c r="E535" s="57">
        <v>43934.8</v>
      </c>
      <c r="F535" s="58">
        <v>65902.2</v>
      </c>
    </row>
    <row r="536" spans="1:6" s="14" customFormat="1" ht="17.25">
      <c r="A536" s="56">
        <v>4</v>
      </c>
      <c r="B536" s="64" t="s">
        <v>248</v>
      </c>
      <c r="C536" s="57">
        <v>1366.5</v>
      </c>
      <c r="D536" s="57">
        <v>3416.3</v>
      </c>
      <c r="E536" s="57">
        <v>5466.1</v>
      </c>
      <c r="F536" s="58">
        <v>8199.2000000000007</v>
      </c>
    </row>
    <row r="537" spans="1:6" s="14" customFormat="1" ht="17.25">
      <c r="A537" s="56">
        <v>5</v>
      </c>
      <c r="B537" s="64" t="s">
        <v>249</v>
      </c>
      <c r="C537" s="57">
        <v>2108.3000000000002</v>
      </c>
      <c r="D537" s="57">
        <v>5270.8</v>
      </c>
      <c r="E537" s="57">
        <v>8433.2000000000007</v>
      </c>
      <c r="F537" s="58">
        <v>12649.8</v>
      </c>
    </row>
    <row r="538" spans="1:6" s="14" customFormat="1" ht="17.25">
      <c r="A538" s="56">
        <v>6</v>
      </c>
      <c r="B538" s="64" t="s">
        <v>250</v>
      </c>
      <c r="C538" s="57">
        <v>6767.2</v>
      </c>
      <c r="D538" s="57">
        <v>16917.900000000001</v>
      </c>
      <c r="E538" s="57">
        <v>27068.7</v>
      </c>
      <c r="F538" s="58">
        <v>40603</v>
      </c>
    </row>
    <row r="539" spans="1:6" s="14" customFormat="1" ht="17.25">
      <c r="A539" s="56">
        <v>7</v>
      </c>
      <c r="B539" s="64" t="s">
        <v>251</v>
      </c>
      <c r="C539" s="57">
        <v>1798.6</v>
      </c>
      <c r="D539" s="57">
        <v>4496.3999999999996</v>
      </c>
      <c r="E539" s="57">
        <v>7194.2</v>
      </c>
      <c r="F539" s="58">
        <v>10791.3</v>
      </c>
    </row>
    <row r="540" spans="1:6" s="14" customFormat="1" ht="17.25">
      <c r="A540" s="56">
        <v>8</v>
      </c>
      <c r="B540" s="64" t="s">
        <v>252</v>
      </c>
      <c r="C540" s="57">
        <v>17.600000000000001</v>
      </c>
      <c r="D540" s="57">
        <v>44.1</v>
      </c>
      <c r="E540" s="57">
        <v>70.8</v>
      </c>
      <c r="F540" s="58">
        <v>105.7</v>
      </c>
    </row>
    <row r="541" spans="1:6" s="14" customFormat="1" ht="17.25">
      <c r="A541" s="56">
        <v>9</v>
      </c>
      <c r="B541" s="64" t="s">
        <v>253</v>
      </c>
      <c r="C541" s="57">
        <v>72.900000000000006</v>
      </c>
      <c r="D541" s="57">
        <v>182.2</v>
      </c>
      <c r="E541" s="57">
        <v>291.5</v>
      </c>
      <c r="F541" s="58">
        <v>437.3</v>
      </c>
    </row>
    <row r="542" spans="1:6" s="14" customFormat="1" ht="17.25">
      <c r="A542" s="56">
        <v>10</v>
      </c>
      <c r="B542" s="64" t="s">
        <v>254</v>
      </c>
      <c r="C542" s="57">
        <v>668.3</v>
      </c>
      <c r="D542" s="57">
        <v>1670.7</v>
      </c>
      <c r="E542" s="57">
        <v>2673.1</v>
      </c>
      <c r="F542" s="58">
        <v>4009.6</v>
      </c>
    </row>
    <row r="543" spans="1:6" s="14" customFormat="1" ht="17.25">
      <c r="A543" s="56">
        <v>11</v>
      </c>
      <c r="B543" s="64" t="s">
        <v>255</v>
      </c>
      <c r="C543" s="57">
        <v>1809.1</v>
      </c>
      <c r="D543" s="57">
        <v>4522.7</v>
      </c>
      <c r="E543" s="57">
        <v>7236.3</v>
      </c>
      <c r="F543" s="58">
        <v>10854.5</v>
      </c>
    </row>
    <row r="544" spans="1:6" s="14" customFormat="1" ht="17.25">
      <c r="A544" s="56">
        <v>12</v>
      </c>
      <c r="B544" s="64" t="s">
        <v>256</v>
      </c>
      <c r="C544" s="57">
        <v>152.80000000000001</v>
      </c>
      <c r="D544" s="57">
        <v>382.1</v>
      </c>
      <c r="E544" s="57">
        <v>611.29999999999995</v>
      </c>
      <c r="F544" s="58">
        <v>917</v>
      </c>
    </row>
    <row r="545" spans="1:6" s="14" customFormat="1" ht="17.25">
      <c r="A545" s="56">
        <v>13</v>
      </c>
      <c r="B545" s="64" t="s">
        <v>257</v>
      </c>
      <c r="C545" s="57">
        <v>741.1</v>
      </c>
      <c r="D545" s="57">
        <v>1852.8</v>
      </c>
      <c r="E545" s="57">
        <v>2964.5</v>
      </c>
      <c r="F545" s="58">
        <v>4446.8</v>
      </c>
    </row>
    <row r="546" spans="1:6" s="14" customFormat="1" ht="17.25">
      <c r="A546" s="56">
        <v>14</v>
      </c>
      <c r="B546" s="64" t="s">
        <v>258</v>
      </c>
      <c r="C546" s="57">
        <v>673</v>
      </c>
      <c r="D546" s="57">
        <v>1682.4</v>
      </c>
      <c r="E546" s="57">
        <v>2691.8</v>
      </c>
      <c r="F546" s="58">
        <v>4037.7</v>
      </c>
    </row>
    <row r="547" spans="1:6" s="14" customFormat="1" ht="17.25">
      <c r="A547" s="56">
        <v>15</v>
      </c>
      <c r="B547" s="64" t="s">
        <v>259</v>
      </c>
      <c r="C547" s="57">
        <v>90.5</v>
      </c>
      <c r="D547" s="57">
        <v>226.3</v>
      </c>
      <c r="E547" s="57">
        <v>362</v>
      </c>
      <c r="F547" s="58">
        <v>543.1</v>
      </c>
    </row>
    <row r="548" spans="1:6" s="14" customFormat="1" ht="17.25">
      <c r="A548" s="56">
        <v>16</v>
      </c>
      <c r="B548" s="64" t="s">
        <v>260</v>
      </c>
      <c r="C548" s="57">
        <v>73.7</v>
      </c>
      <c r="D548" s="57">
        <v>184.3</v>
      </c>
      <c r="E548" s="57">
        <v>294.8</v>
      </c>
      <c r="F548" s="58">
        <v>442.2</v>
      </c>
    </row>
    <row r="549" spans="1:6" s="14" customFormat="1" ht="17.25">
      <c r="A549" s="56">
        <v>17</v>
      </c>
      <c r="B549" s="64" t="s">
        <v>261</v>
      </c>
      <c r="C549" s="57">
        <v>81.7</v>
      </c>
      <c r="D549" s="57">
        <v>204.2</v>
      </c>
      <c r="E549" s="57">
        <v>326.8</v>
      </c>
      <c r="F549" s="58">
        <v>490.2</v>
      </c>
    </row>
    <row r="550" spans="1:6" s="14" customFormat="1" ht="17.25">
      <c r="A550" s="56">
        <v>18</v>
      </c>
      <c r="B550" s="64" t="s">
        <v>262</v>
      </c>
      <c r="C550" s="57">
        <v>117.8</v>
      </c>
      <c r="D550" s="57">
        <v>294.60000000000002</v>
      </c>
      <c r="E550" s="57">
        <v>471.3</v>
      </c>
      <c r="F550" s="58">
        <v>707</v>
      </c>
    </row>
    <row r="551" spans="1:6" s="14" customFormat="1" ht="17.25">
      <c r="A551" s="56">
        <v>19</v>
      </c>
      <c r="B551" s="64" t="s">
        <v>263</v>
      </c>
      <c r="C551" s="57">
        <v>583.5</v>
      </c>
      <c r="D551" s="57">
        <v>1458.7</v>
      </c>
      <c r="E551" s="57">
        <v>2334</v>
      </c>
      <c r="F551" s="58">
        <v>3501</v>
      </c>
    </row>
    <row r="552" spans="1:6" s="14" customFormat="1" ht="17.25">
      <c r="A552" s="56">
        <v>20</v>
      </c>
      <c r="B552" s="64" t="s">
        <v>264</v>
      </c>
      <c r="C552" s="57">
        <v>70</v>
      </c>
      <c r="D552" s="57">
        <v>175</v>
      </c>
      <c r="E552" s="57">
        <v>280</v>
      </c>
      <c r="F552" s="58">
        <v>420</v>
      </c>
    </row>
    <row r="553" spans="1:6" s="14" customFormat="1" ht="17.25">
      <c r="A553" s="56">
        <v>21</v>
      </c>
      <c r="B553" s="64" t="s">
        <v>265</v>
      </c>
      <c r="C553" s="57">
        <v>89.4</v>
      </c>
      <c r="D553" s="57">
        <v>223.4</v>
      </c>
      <c r="E553" s="57">
        <v>357.5</v>
      </c>
      <c r="F553" s="58">
        <v>536.29999999999995</v>
      </c>
    </row>
    <row r="554" spans="1:6" s="14" customFormat="1" ht="17.25">
      <c r="A554" s="56">
        <v>22</v>
      </c>
      <c r="B554" s="64" t="s">
        <v>266</v>
      </c>
      <c r="C554" s="57">
        <v>440.4</v>
      </c>
      <c r="D554" s="57">
        <v>1100.9000000000001</v>
      </c>
      <c r="E554" s="57">
        <v>1761.4</v>
      </c>
      <c r="F554" s="58">
        <v>2642.1</v>
      </c>
    </row>
    <row r="555" spans="1:6" s="14" customFormat="1" ht="17.25">
      <c r="A555" s="56">
        <v>23</v>
      </c>
      <c r="B555" s="64" t="s">
        <v>267</v>
      </c>
      <c r="C555" s="57">
        <v>225.9</v>
      </c>
      <c r="D555" s="57">
        <v>564.79999999999995</v>
      </c>
      <c r="E555" s="57">
        <v>903.7</v>
      </c>
      <c r="F555" s="58">
        <v>1355.6</v>
      </c>
    </row>
    <row r="556" spans="1:6" s="14" customFormat="1" ht="17.25">
      <c r="A556" s="56">
        <v>24</v>
      </c>
      <c r="B556" s="64" t="s">
        <v>268</v>
      </c>
      <c r="C556" s="57">
        <v>276.2</v>
      </c>
      <c r="D556" s="57">
        <v>690.5</v>
      </c>
      <c r="E556" s="57">
        <v>1104.8</v>
      </c>
      <c r="F556" s="58">
        <v>1657.2</v>
      </c>
    </row>
  </sheetData>
  <protectedRanges>
    <protectedRange sqref="O96:O122 O124:O136" name="Range4_6_2_2_1_1_1_1_1_1"/>
    <protectedRange sqref="I96:I107 K99 I110:I117 I119:I134" name="Range4_5_1_2_2_1_1_1_1_1_1_1_1_2_1"/>
    <protectedRange sqref="I136" name="Range4_5_1_2_2_1_1_1_1_1_1_1_1_1_1"/>
    <protectedRange sqref="O137:O138" name="Range4_6_2_1_1_1_1_1_1_1_1"/>
    <protectedRange sqref="O90 O139:O179" name="Range4_6_1_1_1_1_1_1_1_1_1"/>
    <protectedRange sqref="I137:I138" name="Range4_5_1_2_1_1_1_1_1_1_1"/>
    <protectedRange sqref="I90 I139:I179" name="Range4_5_1_1_1_1_1_1_1_1_1_1"/>
    <protectedRange sqref="J187" name="Range4_6_1_1_1_1_1_1_1_1_1_1_1"/>
    <protectedRange sqref="J193:J219 J221:J230" name="Range4_6_2_2_1_1_1_1_1_1_1_1_1_1"/>
    <protectedRange sqref="I297:I323 I325:I337" name="Range4_6_2_2_1_1_1_1_1_1_1"/>
    <protectedRange sqref="I291" name="Range4_6_1_1_1_1_1_1_1_1_1_1_2"/>
    <protectedRange sqref="H351:H377 H379:H391" name="Range4_6_2_2_1_1_1_1_1_1_2"/>
    <protectedRange sqref="H392:H393" name="Range4_6_2_1_1_1_1_1_1_1_1_1"/>
    <protectedRange sqref="H345 H394:H396" name="Range4_6_1_1_1_1_1_1_1_1_1_2"/>
    <protectedRange sqref="L460:L484 L486:L493" name="Range4_6_2_2_1_1_1_1_1_1_3"/>
    <protectedRange sqref="H462" name="Range4_5_1_2_2_1_1_1_1_1_1_1_1_2_1_1"/>
    <protectedRange sqref="L454" name="Range4_6_1_1_1_1_1_1_1_1_1_3"/>
    <protectedRange sqref="O507:O509" name="Range4_6_2_2_1_1_1_1_1_1_4"/>
    <protectedRange sqref="I507:I509" name="Range4_5_1_2_2_1_1_1_1_1_1_1_1_2_1_2"/>
    <protectedRange sqref="O501" name="Range4_6_1_1_1_1_1_1_1_1_1_4"/>
    <protectedRange sqref="I501" name="Range4_5_1_1_1_1_1_1_1_1_1_1_1"/>
    <protectedRange sqref="O523:O524" name="Range4_6_2_2_1_1_1_1_1_1_5"/>
    <protectedRange sqref="I523:I524" name="Range4_5_1_2_2_1_1_1_1_1_1_1_1_2_1_3"/>
    <protectedRange sqref="O517" name="Range4_6_1_1_1_1_1_1_1_1_1_5"/>
    <protectedRange sqref="I517" name="Range4_5_1_1_1_1_1_1_1_1_1_1_2"/>
  </protectedRanges>
  <mergeCells count="33">
    <mergeCell ref="E342:F342"/>
    <mergeCell ref="E401:F401"/>
    <mergeCell ref="E451:F451"/>
    <mergeCell ref="E498:F498"/>
    <mergeCell ref="E514:F514"/>
    <mergeCell ref="A20:B20"/>
    <mergeCell ref="B16:F16"/>
    <mergeCell ref="B7:F7"/>
    <mergeCell ref="A90:B90"/>
    <mergeCell ref="B86:F86"/>
    <mergeCell ref="A11:B11"/>
    <mergeCell ref="E8:F8"/>
    <mergeCell ref="E17:F17"/>
    <mergeCell ref="E87:F87"/>
    <mergeCell ref="A187:B187"/>
    <mergeCell ref="B183:F183"/>
    <mergeCell ref="A291:B291"/>
    <mergeCell ref="B287:F287"/>
    <mergeCell ref="B341:F341"/>
    <mergeCell ref="E184:F184"/>
    <mergeCell ref="E288:F288"/>
    <mergeCell ref="A345:B345"/>
    <mergeCell ref="A404:B404"/>
    <mergeCell ref="B400:F400"/>
    <mergeCell ref="A454:B454"/>
    <mergeCell ref="B450:F450"/>
    <mergeCell ref="A501:B501"/>
    <mergeCell ref="B497:F497"/>
    <mergeCell ref="A517:B517"/>
    <mergeCell ref="B513:F513"/>
    <mergeCell ref="A532:B532"/>
    <mergeCell ref="B528:F528"/>
    <mergeCell ref="E529:F529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rowBreaks count="8" manualBreakCount="8">
    <brk id="59" max="5" man="1"/>
    <brk id="125" max="5" man="1"/>
    <brk id="180" max="16383" man="1"/>
    <brk id="284" max="16383" man="1"/>
    <brk id="338" max="16383" man="1"/>
    <brk id="397" max="16383" man="1"/>
    <brk id="447" max="16383" man="1"/>
    <brk id="4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view="pageBreakPreview" topLeftCell="A40" zoomScale="60" zoomScaleNormal="100" workbookViewId="0">
      <selection activeCell="F7" sqref="F7:G7"/>
    </sheetView>
  </sheetViews>
  <sheetFormatPr defaultRowHeight="15.75"/>
  <cols>
    <col min="1" max="1" width="14.7109375" style="16" customWidth="1"/>
    <col min="2" max="2" width="16.28515625" style="9" customWidth="1"/>
    <col min="3" max="3" width="92.85546875" style="9" customWidth="1"/>
    <col min="4" max="4" width="15.85546875" style="9" customWidth="1"/>
    <col min="5" max="5" width="17.42578125" style="9" customWidth="1"/>
    <col min="6" max="6" width="16.5703125" style="9" customWidth="1"/>
    <col min="7" max="7" width="18" style="9" customWidth="1"/>
    <col min="8" max="16384" width="9.140625" style="9"/>
  </cols>
  <sheetData>
    <row r="1" spans="1:8" s="11" customFormat="1" ht="16.5" customHeight="1">
      <c r="B1" s="24"/>
      <c r="C1" s="24"/>
      <c r="D1" s="24"/>
      <c r="E1" s="24"/>
      <c r="G1" s="6" t="s">
        <v>474</v>
      </c>
      <c r="H1" s="1"/>
    </row>
    <row r="2" spans="1:8" s="11" customFormat="1" ht="16.5" customHeight="1">
      <c r="B2" s="24"/>
      <c r="C2" s="24"/>
      <c r="D2" s="24"/>
      <c r="E2" s="24"/>
      <c r="G2" s="6" t="s">
        <v>454</v>
      </c>
      <c r="H2" s="1"/>
    </row>
    <row r="3" spans="1:8" s="11" customFormat="1" ht="16.5" customHeight="1">
      <c r="B3" s="24"/>
      <c r="C3" s="24"/>
      <c r="D3" s="24"/>
      <c r="E3" s="24"/>
      <c r="G3" s="6" t="s">
        <v>449</v>
      </c>
      <c r="H3" s="1"/>
    </row>
    <row r="4" spans="1:8" ht="17.25">
      <c r="A4" s="66"/>
      <c r="B4" s="15"/>
      <c r="C4" s="15"/>
      <c r="D4" s="15"/>
      <c r="E4" s="15"/>
      <c r="F4" s="15"/>
      <c r="G4" s="15"/>
    </row>
    <row r="5" spans="1:8" ht="54" customHeight="1">
      <c r="A5" s="66"/>
      <c r="B5" s="93" t="s">
        <v>576</v>
      </c>
      <c r="C5" s="93"/>
      <c r="D5" s="93"/>
      <c r="E5" s="93"/>
      <c r="F5" s="93"/>
      <c r="G5" s="15"/>
    </row>
    <row r="6" spans="1:8" ht="17.25">
      <c r="A6" s="66"/>
      <c r="B6" s="15"/>
      <c r="C6" s="15"/>
      <c r="D6" s="15"/>
      <c r="E6" s="15"/>
      <c r="F6" s="15"/>
      <c r="G6" s="15"/>
    </row>
    <row r="7" spans="1:8" ht="16.5">
      <c r="A7" s="67"/>
      <c r="B7" s="67"/>
      <c r="C7" s="67"/>
      <c r="D7" s="67"/>
      <c r="E7" s="67"/>
      <c r="F7" s="113" t="s">
        <v>468</v>
      </c>
      <c r="G7" s="113"/>
    </row>
    <row r="8" spans="1:8" ht="24" customHeight="1">
      <c r="A8" s="96" t="s">
        <v>544</v>
      </c>
      <c r="B8" s="96"/>
      <c r="C8" s="96" t="s">
        <v>545</v>
      </c>
      <c r="D8" s="96" t="s">
        <v>516</v>
      </c>
      <c r="E8" s="96" t="s">
        <v>546</v>
      </c>
      <c r="F8" s="96" t="s">
        <v>547</v>
      </c>
      <c r="G8" s="96" t="s">
        <v>548</v>
      </c>
    </row>
    <row r="9" spans="1:8" ht="27">
      <c r="A9" s="68" t="s">
        <v>549</v>
      </c>
      <c r="B9" s="68" t="s">
        <v>550</v>
      </c>
      <c r="C9" s="96"/>
      <c r="D9" s="96"/>
      <c r="E9" s="96"/>
      <c r="F9" s="96"/>
      <c r="G9" s="96"/>
    </row>
    <row r="10" spans="1:8">
      <c r="A10" s="69"/>
      <c r="B10" s="69"/>
      <c r="C10" s="71" t="s">
        <v>551</v>
      </c>
      <c r="D10" s="90">
        <f>+D12</f>
        <v>0</v>
      </c>
      <c r="E10" s="90">
        <f t="shared" ref="E10:G10" si="0">+E12</f>
        <v>0</v>
      </c>
      <c r="F10" s="90">
        <f t="shared" si="0"/>
        <v>-4.3655745685100555E-10</v>
      </c>
      <c r="G10" s="90">
        <f t="shared" si="0"/>
        <v>-4.9476511776447296E-10</v>
      </c>
    </row>
    <row r="11" spans="1:8">
      <c r="A11" s="69"/>
      <c r="B11" s="69"/>
      <c r="C11" s="69" t="s">
        <v>552</v>
      </c>
      <c r="D11" s="69"/>
      <c r="E11" s="69"/>
      <c r="F11" s="69"/>
      <c r="G11" s="69"/>
    </row>
    <row r="12" spans="1:8" ht="28.5">
      <c r="A12" s="69"/>
      <c r="B12" s="69"/>
      <c r="C12" s="71" t="s">
        <v>553</v>
      </c>
      <c r="D12" s="90">
        <f>+D14</f>
        <v>0</v>
      </c>
      <c r="E12" s="90">
        <f t="shared" ref="E12:G12" si="1">+E14</f>
        <v>0</v>
      </c>
      <c r="F12" s="90">
        <f t="shared" si="1"/>
        <v>-4.3655745685100555E-10</v>
      </c>
      <c r="G12" s="90">
        <f t="shared" si="1"/>
        <v>-4.9476511776447296E-10</v>
      </c>
    </row>
    <row r="13" spans="1:8">
      <c r="A13" s="69"/>
      <c r="B13" s="69"/>
      <c r="C13" s="69" t="s">
        <v>552</v>
      </c>
      <c r="D13" s="69"/>
      <c r="E13" s="69"/>
      <c r="F13" s="69"/>
      <c r="G13" s="69"/>
    </row>
    <row r="14" spans="1:8">
      <c r="A14" s="69" t="s">
        <v>554</v>
      </c>
      <c r="B14" s="69"/>
      <c r="C14" s="69" t="s">
        <v>555</v>
      </c>
      <c r="D14" s="89">
        <f>+D16</f>
        <v>0</v>
      </c>
      <c r="E14" s="89">
        <f t="shared" ref="E14:G14" si="2">+E16</f>
        <v>0</v>
      </c>
      <c r="F14" s="89">
        <f t="shared" si="2"/>
        <v>-4.3655745685100555E-10</v>
      </c>
      <c r="G14" s="89">
        <f t="shared" si="2"/>
        <v>-4.9476511776447296E-10</v>
      </c>
    </row>
    <row r="15" spans="1:8">
      <c r="A15" s="69"/>
      <c r="B15" s="69"/>
      <c r="C15" s="69" t="s">
        <v>552</v>
      </c>
      <c r="D15" s="69"/>
      <c r="E15" s="69"/>
      <c r="F15" s="69"/>
      <c r="G15" s="69"/>
    </row>
    <row r="16" spans="1:8" ht="27">
      <c r="A16" s="69"/>
      <c r="B16" s="69" t="s">
        <v>556</v>
      </c>
      <c r="C16" s="69" t="s">
        <v>557</v>
      </c>
      <c r="D16" s="89">
        <f>+D18+D25+D32+D39+D46+D53+D60+D67+D74+D81+D88+D95</f>
        <v>0</v>
      </c>
      <c r="E16" s="89">
        <f t="shared" ref="E16:G16" si="3">+E18+E25+E32+E39+E46+E53+E60+E67+E74+E81+E88+E95</f>
        <v>0</v>
      </c>
      <c r="F16" s="89">
        <f t="shared" si="3"/>
        <v>-4.3655745685100555E-10</v>
      </c>
      <c r="G16" s="89">
        <f t="shared" si="3"/>
        <v>-4.9476511776447296E-10</v>
      </c>
    </row>
    <row r="17" spans="1:7">
      <c r="A17" s="69"/>
      <c r="B17" s="69"/>
      <c r="C17" s="69" t="s">
        <v>558</v>
      </c>
      <c r="D17" s="69"/>
      <c r="E17" s="69"/>
      <c r="F17" s="69"/>
      <c r="G17" s="69"/>
    </row>
    <row r="18" spans="1:7">
      <c r="A18" s="69"/>
      <c r="B18" s="69"/>
      <c r="C18" s="70" t="s">
        <v>559</v>
      </c>
      <c r="D18" s="73">
        <f>+D20</f>
        <v>-581060.6</v>
      </c>
      <c r="E18" s="73">
        <f t="shared" ref="E18:G18" si="4">+E20</f>
        <v>-1452651.5</v>
      </c>
      <c r="F18" s="73">
        <f t="shared" si="4"/>
        <v>-2324242.5</v>
      </c>
      <c r="G18" s="73">
        <f t="shared" si="4"/>
        <v>-3486363.7</v>
      </c>
    </row>
    <row r="19" spans="1:7" ht="27">
      <c r="A19" s="69"/>
      <c r="B19" s="69"/>
      <c r="C19" s="69" t="s">
        <v>560</v>
      </c>
      <c r="D19" s="69"/>
      <c r="E19" s="69"/>
      <c r="F19" s="69"/>
      <c r="G19" s="69"/>
    </row>
    <row r="20" spans="1:7">
      <c r="A20" s="69"/>
      <c r="B20" s="69"/>
      <c r="C20" s="69" t="s">
        <v>561</v>
      </c>
      <c r="D20" s="72">
        <f>+D21</f>
        <v>-581060.6</v>
      </c>
      <c r="E20" s="72">
        <f t="shared" ref="E20:G22" si="5">+E21</f>
        <v>-1452651.5</v>
      </c>
      <c r="F20" s="72">
        <f t="shared" si="5"/>
        <v>-2324242.5</v>
      </c>
      <c r="G20" s="72">
        <f t="shared" si="5"/>
        <v>-3486363.7</v>
      </c>
    </row>
    <row r="21" spans="1:7">
      <c r="A21" s="69"/>
      <c r="B21" s="69"/>
      <c r="C21" s="69" t="s">
        <v>562</v>
      </c>
      <c r="D21" s="72">
        <f>+D22</f>
        <v>-581060.6</v>
      </c>
      <c r="E21" s="72">
        <f t="shared" si="5"/>
        <v>-1452651.5</v>
      </c>
      <c r="F21" s="72">
        <f t="shared" si="5"/>
        <v>-2324242.5</v>
      </c>
      <c r="G21" s="72">
        <f t="shared" si="5"/>
        <v>-3486363.7</v>
      </c>
    </row>
    <row r="22" spans="1:7">
      <c r="A22" s="69"/>
      <c r="B22" s="69"/>
      <c r="C22" s="69" t="s">
        <v>563</v>
      </c>
      <c r="D22" s="72">
        <f>+D23</f>
        <v>-581060.6</v>
      </c>
      <c r="E22" s="72">
        <f t="shared" si="5"/>
        <v>-1452651.5</v>
      </c>
      <c r="F22" s="72">
        <f t="shared" si="5"/>
        <v>-2324242.5</v>
      </c>
      <c r="G22" s="72">
        <f t="shared" si="5"/>
        <v>-3486363.7</v>
      </c>
    </row>
    <row r="23" spans="1:7" ht="27">
      <c r="A23" s="69"/>
      <c r="B23" s="69"/>
      <c r="C23" s="69" t="s">
        <v>564</v>
      </c>
      <c r="D23" s="72">
        <f>+D24</f>
        <v>-581060.6</v>
      </c>
      <c r="E23" s="72">
        <f t="shared" ref="E23:G23" si="6">+E24</f>
        <v>-1452651.5</v>
      </c>
      <c r="F23" s="72">
        <f t="shared" si="6"/>
        <v>-2324242.5</v>
      </c>
      <c r="G23" s="72">
        <f t="shared" si="6"/>
        <v>-3486363.7</v>
      </c>
    </row>
    <row r="24" spans="1:7">
      <c r="A24" s="69"/>
      <c r="B24" s="69"/>
      <c r="C24" s="69" t="s">
        <v>565</v>
      </c>
      <c r="D24" s="72">
        <v>-581060.6</v>
      </c>
      <c r="E24" s="72">
        <v>-1452651.5</v>
      </c>
      <c r="F24" s="72">
        <v>-2324242.5</v>
      </c>
      <c r="G24" s="72">
        <v>-3486363.7</v>
      </c>
    </row>
    <row r="25" spans="1:7" ht="30" customHeight="1">
      <c r="A25" s="69"/>
      <c r="B25" s="69"/>
      <c r="C25" s="70" t="s">
        <v>577</v>
      </c>
      <c r="D25" s="73">
        <f>+D27</f>
        <v>110000.1</v>
      </c>
      <c r="E25" s="73">
        <f t="shared" ref="E25:G25" si="7">+E27</f>
        <v>275000.2</v>
      </c>
      <c r="F25" s="73">
        <f t="shared" si="7"/>
        <v>440000.3</v>
      </c>
      <c r="G25" s="73">
        <f t="shared" si="7"/>
        <v>660000.5</v>
      </c>
    </row>
    <row r="26" spans="1:7" ht="27">
      <c r="A26" s="69"/>
      <c r="B26" s="69"/>
      <c r="C26" s="69" t="s">
        <v>560</v>
      </c>
      <c r="D26" s="69"/>
      <c r="E26" s="69"/>
      <c r="F26" s="69"/>
      <c r="G26" s="69"/>
    </row>
    <row r="27" spans="1:7">
      <c r="A27" s="69"/>
      <c r="B27" s="69"/>
      <c r="C27" s="69" t="s">
        <v>561</v>
      </c>
      <c r="D27" s="72">
        <f>+D28</f>
        <v>110000.1</v>
      </c>
      <c r="E27" s="72">
        <f t="shared" ref="E27:E30" si="8">+E28</f>
        <v>275000.2</v>
      </c>
      <c r="F27" s="72">
        <f t="shared" ref="F27:F30" si="9">+F28</f>
        <v>440000.3</v>
      </c>
      <c r="G27" s="72">
        <f t="shared" ref="G27:G30" si="10">+G28</f>
        <v>660000.5</v>
      </c>
    </row>
    <row r="28" spans="1:7">
      <c r="A28" s="69"/>
      <c r="B28" s="69"/>
      <c r="C28" s="69" t="s">
        <v>562</v>
      </c>
      <c r="D28" s="72">
        <f>+D29</f>
        <v>110000.1</v>
      </c>
      <c r="E28" s="72">
        <f t="shared" si="8"/>
        <v>275000.2</v>
      </c>
      <c r="F28" s="72">
        <f t="shared" si="9"/>
        <v>440000.3</v>
      </c>
      <c r="G28" s="72">
        <f t="shared" si="10"/>
        <v>660000.5</v>
      </c>
    </row>
    <row r="29" spans="1:7">
      <c r="A29" s="69"/>
      <c r="B29" s="69"/>
      <c r="C29" s="69" t="s">
        <v>563</v>
      </c>
      <c r="D29" s="72">
        <f>+D30</f>
        <v>110000.1</v>
      </c>
      <c r="E29" s="72">
        <f t="shared" si="8"/>
        <v>275000.2</v>
      </c>
      <c r="F29" s="72">
        <f t="shared" si="9"/>
        <v>440000.3</v>
      </c>
      <c r="G29" s="72">
        <f t="shared" si="10"/>
        <v>660000.5</v>
      </c>
    </row>
    <row r="30" spans="1:7" ht="27">
      <c r="A30" s="69"/>
      <c r="B30" s="69"/>
      <c r="C30" s="69" t="s">
        <v>564</v>
      </c>
      <c r="D30" s="72">
        <f>+D31</f>
        <v>110000.1</v>
      </c>
      <c r="E30" s="72">
        <f t="shared" si="8"/>
        <v>275000.2</v>
      </c>
      <c r="F30" s="72">
        <f t="shared" si="9"/>
        <v>440000.3</v>
      </c>
      <c r="G30" s="72">
        <f t="shared" si="10"/>
        <v>660000.5</v>
      </c>
    </row>
    <row r="31" spans="1:7">
      <c r="A31" s="69"/>
      <c r="B31" s="69"/>
      <c r="C31" s="69" t="s">
        <v>565</v>
      </c>
      <c r="D31" s="72">
        <v>110000.1</v>
      </c>
      <c r="E31" s="72">
        <v>275000.2</v>
      </c>
      <c r="F31" s="72">
        <v>440000.3</v>
      </c>
      <c r="G31" s="72">
        <v>660000.5</v>
      </c>
    </row>
    <row r="32" spans="1:7">
      <c r="A32" s="69"/>
      <c r="B32" s="69"/>
      <c r="C32" s="70" t="s">
        <v>566</v>
      </c>
      <c r="D32" s="73">
        <f>+D34</f>
        <v>16040.899999999994</v>
      </c>
      <c r="E32" s="73">
        <f t="shared" ref="E32:G32" si="11">+E34</f>
        <v>40105.599999999977</v>
      </c>
      <c r="F32" s="73">
        <f t="shared" si="11"/>
        <v>64168.299999999981</v>
      </c>
      <c r="G32" s="73">
        <f t="shared" si="11"/>
        <v>96252.4</v>
      </c>
    </row>
    <row r="33" spans="1:7" ht="27">
      <c r="A33" s="69"/>
      <c r="B33" s="69"/>
      <c r="C33" s="69" t="s">
        <v>560</v>
      </c>
      <c r="D33" s="69"/>
      <c r="E33" s="69"/>
      <c r="F33" s="69"/>
      <c r="G33" s="69"/>
    </row>
    <row r="34" spans="1:7">
      <c r="A34" s="69"/>
      <c r="B34" s="69"/>
      <c r="C34" s="69" t="s">
        <v>561</v>
      </c>
      <c r="D34" s="72">
        <f>+D35</f>
        <v>16040.899999999994</v>
      </c>
      <c r="E34" s="72">
        <f t="shared" ref="E34:E37" si="12">+E35</f>
        <v>40105.599999999977</v>
      </c>
      <c r="F34" s="72">
        <f t="shared" ref="F34:F37" si="13">+F35</f>
        <v>64168.299999999981</v>
      </c>
      <c r="G34" s="72">
        <f t="shared" ref="G34:G37" si="14">+G35</f>
        <v>96252.4</v>
      </c>
    </row>
    <row r="35" spans="1:7">
      <c r="A35" s="69"/>
      <c r="B35" s="69"/>
      <c r="C35" s="69" t="s">
        <v>562</v>
      </c>
      <c r="D35" s="72">
        <f>+D36</f>
        <v>16040.899999999994</v>
      </c>
      <c r="E35" s="72">
        <f t="shared" si="12"/>
        <v>40105.599999999977</v>
      </c>
      <c r="F35" s="72">
        <f t="shared" si="13"/>
        <v>64168.299999999981</v>
      </c>
      <c r="G35" s="72">
        <f t="shared" si="14"/>
        <v>96252.4</v>
      </c>
    </row>
    <row r="36" spans="1:7">
      <c r="A36" s="69"/>
      <c r="B36" s="69"/>
      <c r="C36" s="69" t="s">
        <v>563</v>
      </c>
      <c r="D36" s="72">
        <f>+D37</f>
        <v>16040.899999999994</v>
      </c>
      <c r="E36" s="72">
        <f t="shared" si="12"/>
        <v>40105.599999999977</v>
      </c>
      <c r="F36" s="72">
        <f t="shared" si="13"/>
        <v>64168.299999999981</v>
      </c>
      <c r="G36" s="72">
        <f t="shared" si="14"/>
        <v>96252.4</v>
      </c>
    </row>
    <row r="37" spans="1:7" ht="27">
      <c r="A37" s="69"/>
      <c r="B37" s="69"/>
      <c r="C37" s="69" t="s">
        <v>564</v>
      </c>
      <c r="D37" s="72">
        <f>+D38</f>
        <v>16040.899999999994</v>
      </c>
      <c r="E37" s="72">
        <f t="shared" si="12"/>
        <v>40105.599999999977</v>
      </c>
      <c r="F37" s="72">
        <f t="shared" si="13"/>
        <v>64168.299999999981</v>
      </c>
      <c r="G37" s="72">
        <f t="shared" si="14"/>
        <v>96252.4</v>
      </c>
    </row>
    <row r="38" spans="1:7">
      <c r="A38" s="69"/>
      <c r="B38" s="69"/>
      <c r="C38" s="69" t="s">
        <v>565</v>
      </c>
      <c r="D38" s="72">
        <v>16040.899999999994</v>
      </c>
      <c r="E38" s="72">
        <v>40105.599999999977</v>
      </c>
      <c r="F38" s="72">
        <v>64168.299999999981</v>
      </c>
      <c r="G38" s="72">
        <v>96252.4</v>
      </c>
    </row>
    <row r="39" spans="1:7">
      <c r="A39" s="69"/>
      <c r="B39" s="69"/>
      <c r="C39" s="70" t="s">
        <v>567</v>
      </c>
      <c r="D39" s="73">
        <f>+D41</f>
        <v>47055.499999999993</v>
      </c>
      <c r="E39" s="73">
        <f t="shared" ref="E39:G39" si="15">+E41</f>
        <v>117636.40000000005</v>
      </c>
      <c r="F39" s="73">
        <f t="shared" si="15"/>
        <v>188221.69999999998</v>
      </c>
      <c r="G39" s="73">
        <f t="shared" si="15"/>
        <v>282332.69999999995</v>
      </c>
    </row>
    <row r="40" spans="1:7" ht="27">
      <c r="A40" s="69"/>
      <c r="B40" s="69"/>
      <c r="C40" s="69" t="s">
        <v>560</v>
      </c>
      <c r="D40" s="69"/>
      <c r="E40" s="69"/>
      <c r="F40" s="69"/>
      <c r="G40" s="69"/>
    </row>
    <row r="41" spans="1:7">
      <c r="A41" s="69"/>
      <c r="B41" s="69"/>
      <c r="C41" s="69" t="s">
        <v>561</v>
      </c>
      <c r="D41" s="72">
        <f>+D42</f>
        <v>47055.499999999993</v>
      </c>
      <c r="E41" s="72">
        <f t="shared" ref="E41:E44" si="16">+E42</f>
        <v>117636.40000000005</v>
      </c>
      <c r="F41" s="72">
        <f t="shared" ref="F41:F44" si="17">+F42</f>
        <v>188221.69999999998</v>
      </c>
      <c r="G41" s="72">
        <f t="shared" ref="G41:G44" si="18">+G42</f>
        <v>282332.69999999995</v>
      </c>
    </row>
    <row r="42" spans="1:7">
      <c r="A42" s="69"/>
      <c r="B42" s="69"/>
      <c r="C42" s="69" t="s">
        <v>562</v>
      </c>
      <c r="D42" s="72">
        <f>+D43</f>
        <v>47055.499999999993</v>
      </c>
      <c r="E42" s="72">
        <f t="shared" si="16"/>
        <v>117636.40000000005</v>
      </c>
      <c r="F42" s="72">
        <f t="shared" si="17"/>
        <v>188221.69999999998</v>
      </c>
      <c r="G42" s="72">
        <f t="shared" si="18"/>
        <v>282332.69999999995</v>
      </c>
    </row>
    <row r="43" spans="1:7">
      <c r="A43" s="69"/>
      <c r="B43" s="69"/>
      <c r="C43" s="69" t="s">
        <v>563</v>
      </c>
      <c r="D43" s="72">
        <f>+D44</f>
        <v>47055.499999999993</v>
      </c>
      <c r="E43" s="72">
        <f t="shared" si="16"/>
        <v>117636.40000000005</v>
      </c>
      <c r="F43" s="72">
        <f t="shared" si="17"/>
        <v>188221.69999999998</v>
      </c>
      <c r="G43" s="72">
        <f t="shared" si="18"/>
        <v>282332.69999999995</v>
      </c>
    </row>
    <row r="44" spans="1:7" ht="27">
      <c r="A44" s="69"/>
      <c r="B44" s="69"/>
      <c r="C44" s="69" t="s">
        <v>564</v>
      </c>
      <c r="D44" s="72">
        <f>+D45</f>
        <v>47055.499999999993</v>
      </c>
      <c r="E44" s="72">
        <f t="shared" si="16"/>
        <v>117636.40000000005</v>
      </c>
      <c r="F44" s="72">
        <f t="shared" si="17"/>
        <v>188221.69999999998</v>
      </c>
      <c r="G44" s="72">
        <f t="shared" si="18"/>
        <v>282332.69999999995</v>
      </c>
    </row>
    <row r="45" spans="1:7">
      <c r="A45" s="69"/>
      <c r="B45" s="69"/>
      <c r="C45" s="69" t="s">
        <v>565</v>
      </c>
      <c r="D45" s="72">
        <v>47055.499999999993</v>
      </c>
      <c r="E45" s="72">
        <v>117636.40000000005</v>
      </c>
      <c r="F45" s="72">
        <v>188221.69999999998</v>
      </c>
      <c r="G45" s="72">
        <v>282332.69999999995</v>
      </c>
    </row>
    <row r="46" spans="1:7">
      <c r="A46" s="69"/>
      <c r="B46" s="69"/>
      <c r="C46" s="70" t="s">
        <v>568</v>
      </c>
      <c r="D46" s="73">
        <f>+D48</f>
        <v>61399.700000000004</v>
      </c>
      <c r="E46" s="73">
        <f t="shared" ref="E46:G46" si="19">+E48</f>
        <v>153499.09999999995</v>
      </c>
      <c r="F46" s="73">
        <f t="shared" si="19"/>
        <v>245596.89999999994</v>
      </c>
      <c r="G46" s="73">
        <f t="shared" si="19"/>
        <v>368395.49999999988</v>
      </c>
    </row>
    <row r="47" spans="1:7" ht="27">
      <c r="A47" s="69"/>
      <c r="B47" s="69"/>
      <c r="C47" s="69" t="s">
        <v>560</v>
      </c>
      <c r="D47" s="69"/>
      <c r="E47" s="69"/>
      <c r="F47" s="69"/>
      <c r="G47" s="69"/>
    </row>
    <row r="48" spans="1:7">
      <c r="A48" s="69"/>
      <c r="B48" s="69"/>
      <c r="C48" s="69" t="s">
        <v>561</v>
      </c>
      <c r="D48" s="72">
        <f>+D49</f>
        <v>61399.700000000004</v>
      </c>
      <c r="E48" s="72">
        <f t="shared" ref="E48:E51" si="20">+E49</f>
        <v>153499.09999999995</v>
      </c>
      <c r="F48" s="72">
        <f t="shared" ref="F48:F51" si="21">+F49</f>
        <v>245596.89999999994</v>
      </c>
      <c r="G48" s="72">
        <f t="shared" ref="G48:G51" si="22">+G49</f>
        <v>368395.49999999988</v>
      </c>
    </row>
    <row r="49" spans="1:7">
      <c r="A49" s="69"/>
      <c r="B49" s="69"/>
      <c r="C49" s="69" t="s">
        <v>562</v>
      </c>
      <c r="D49" s="72">
        <f>+D50</f>
        <v>61399.700000000004</v>
      </c>
      <c r="E49" s="72">
        <f t="shared" si="20"/>
        <v>153499.09999999995</v>
      </c>
      <c r="F49" s="72">
        <f t="shared" si="21"/>
        <v>245596.89999999994</v>
      </c>
      <c r="G49" s="72">
        <f t="shared" si="22"/>
        <v>368395.49999999988</v>
      </c>
    </row>
    <row r="50" spans="1:7">
      <c r="A50" s="69"/>
      <c r="B50" s="69"/>
      <c r="C50" s="69" t="s">
        <v>563</v>
      </c>
      <c r="D50" s="72">
        <f>+D51</f>
        <v>61399.700000000004</v>
      </c>
      <c r="E50" s="72">
        <f t="shared" si="20"/>
        <v>153499.09999999995</v>
      </c>
      <c r="F50" s="72">
        <f t="shared" si="21"/>
        <v>245596.89999999994</v>
      </c>
      <c r="G50" s="72">
        <f t="shared" si="22"/>
        <v>368395.49999999988</v>
      </c>
    </row>
    <row r="51" spans="1:7" ht="27">
      <c r="A51" s="69"/>
      <c r="B51" s="69"/>
      <c r="C51" s="69" t="s">
        <v>564</v>
      </c>
      <c r="D51" s="72">
        <f>+D52</f>
        <v>61399.700000000004</v>
      </c>
      <c r="E51" s="72">
        <f t="shared" si="20"/>
        <v>153499.09999999995</v>
      </c>
      <c r="F51" s="72">
        <f t="shared" si="21"/>
        <v>245596.89999999994</v>
      </c>
      <c r="G51" s="72">
        <f t="shared" si="22"/>
        <v>368395.49999999988</v>
      </c>
    </row>
    <row r="52" spans="1:7">
      <c r="A52" s="69"/>
      <c r="B52" s="69"/>
      <c r="C52" s="69" t="s">
        <v>565</v>
      </c>
      <c r="D52" s="72">
        <v>61399.700000000004</v>
      </c>
      <c r="E52" s="72">
        <v>153499.09999999995</v>
      </c>
      <c r="F52" s="72">
        <v>245596.89999999994</v>
      </c>
      <c r="G52" s="72">
        <v>368395.49999999988</v>
      </c>
    </row>
    <row r="53" spans="1:7">
      <c r="A53" s="69"/>
      <c r="B53" s="69"/>
      <c r="C53" s="70" t="s">
        <v>569</v>
      </c>
      <c r="D53" s="73">
        <f>+D55</f>
        <v>39521.300000000017</v>
      </c>
      <c r="E53" s="73">
        <f t="shared" ref="E53:G53" si="23">+E55</f>
        <v>98802.900000000023</v>
      </c>
      <c r="F53" s="73">
        <f t="shared" si="23"/>
        <v>158084.09999999998</v>
      </c>
      <c r="G53" s="73">
        <f t="shared" si="23"/>
        <v>237126.1</v>
      </c>
    </row>
    <row r="54" spans="1:7" ht="27">
      <c r="A54" s="69"/>
      <c r="B54" s="69"/>
      <c r="C54" s="69" t="s">
        <v>560</v>
      </c>
      <c r="D54" s="69"/>
      <c r="E54" s="69"/>
      <c r="F54" s="69"/>
      <c r="G54" s="69"/>
    </row>
    <row r="55" spans="1:7">
      <c r="A55" s="69"/>
      <c r="B55" s="69"/>
      <c r="C55" s="69" t="s">
        <v>561</v>
      </c>
      <c r="D55" s="72">
        <f>+D56</f>
        <v>39521.300000000017</v>
      </c>
      <c r="E55" s="72">
        <f t="shared" ref="E55:E58" si="24">+E56</f>
        <v>98802.900000000023</v>
      </c>
      <c r="F55" s="72">
        <f t="shared" ref="F55:F58" si="25">+F56</f>
        <v>158084.09999999998</v>
      </c>
      <c r="G55" s="72">
        <f t="shared" ref="G55:G58" si="26">+G56</f>
        <v>237126.1</v>
      </c>
    </row>
    <row r="56" spans="1:7">
      <c r="A56" s="69"/>
      <c r="B56" s="69"/>
      <c r="C56" s="69" t="s">
        <v>562</v>
      </c>
      <c r="D56" s="72">
        <f>+D57</f>
        <v>39521.300000000017</v>
      </c>
      <c r="E56" s="72">
        <f t="shared" si="24"/>
        <v>98802.900000000023</v>
      </c>
      <c r="F56" s="72">
        <f t="shared" si="25"/>
        <v>158084.09999999998</v>
      </c>
      <c r="G56" s="72">
        <f t="shared" si="26"/>
        <v>237126.1</v>
      </c>
    </row>
    <row r="57" spans="1:7">
      <c r="A57" s="69"/>
      <c r="B57" s="69"/>
      <c r="C57" s="69" t="s">
        <v>563</v>
      </c>
      <c r="D57" s="72">
        <f>+D58</f>
        <v>39521.300000000017</v>
      </c>
      <c r="E57" s="72">
        <f t="shared" si="24"/>
        <v>98802.900000000023</v>
      </c>
      <c r="F57" s="72">
        <f t="shared" si="25"/>
        <v>158084.09999999998</v>
      </c>
      <c r="G57" s="72">
        <f t="shared" si="26"/>
        <v>237126.1</v>
      </c>
    </row>
    <row r="58" spans="1:7" ht="27">
      <c r="A58" s="69"/>
      <c r="B58" s="69"/>
      <c r="C58" s="69" t="s">
        <v>564</v>
      </c>
      <c r="D58" s="72">
        <f>+D59</f>
        <v>39521.300000000017</v>
      </c>
      <c r="E58" s="72">
        <f t="shared" si="24"/>
        <v>98802.900000000023</v>
      </c>
      <c r="F58" s="72">
        <f t="shared" si="25"/>
        <v>158084.09999999998</v>
      </c>
      <c r="G58" s="72">
        <f t="shared" si="26"/>
        <v>237126.1</v>
      </c>
    </row>
    <row r="59" spans="1:7">
      <c r="A59" s="69"/>
      <c r="B59" s="69"/>
      <c r="C59" s="69" t="s">
        <v>565</v>
      </c>
      <c r="D59" s="72">
        <v>39521.300000000017</v>
      </c>
      <c r="E59" s="72">
        <v>98802.900000000023</v>
      </c>
      <c r="F59" s="72">
        <v>158084.09999999998</v>
      </c>
      <c r="G59" s="72">
        <v>237126.1</v>
      </c>
    </row>
    <row r="60" spans="1:7">
      <c r="A60" s="69"/>
      <c r="B60" s="69"/>
      <c r="C60" s="70" t="s">
        <v>570</v>
      </c>
      <c r="D60" s="73">
        <f>+D62</f>
        <v>65738.699999999953</v>
      </c>
      <c r="E60" s="73">
        <f t="shared" ref="E60:G60" si="27">+E62</f>
        <v>164346.20000000004</v>
      </c>
      <c r="F60" s="73">
        <f t="shared" si="27"/>
        <v>262953.89999999985</v>
      </c>
      <c r="G60" s="73">
        <f t="shared" si="27"/>
        <v>394430.6999999999</v>
      </c>
    </row>
    <row r="61" spans="1:7" ht="27">
      <c r="A61" s="69"/>
      <c r="B61" s="69"/>
      <c r="C61" s="69" t="s">
        <v>560</v>
      </c>
      <c r="D61" s="69"/>
      <c r="E61" s="69"/>
      <c r="F61" s="69"/>
      <c r="G61" s="69"/>
    </row>
    <row r="62" spans="1:7">
      <c r="A62" s="69"/>
      <c r="B62" s="69"/>
      <c r="C62" s="69" t="s">
        <v>561</v>
      </c>
      <c r="D62" s="72">
        <f>+D63</f>
        <v>65738.699999999953</v>
      </c>
      <c r="E62" s="72">
        <f t="shared" ref="E62:E65" si="28">+E63</f>
        <v>164346.20000000004</v>
      </c>
      <c r="F62" s="72">
        <f t="shared" ref="F62:F65" si="29">+F63</f>
        <v>262953.89999999985</v>
      </c>
      <c r="G62" s="72">
        <f t="shared" ref="G62:G65" si="30">+G63</f>
        <v>394430.6999999999</v>
      </c>
    </row>
    <row r="63" spans="1:7">
      <c r="A63" s="69"/>
      <c r="B63" s="69"/>
      <c r="C63" s="69" t="s">
        <v>562</v>
      </c>
      <c r="D63" s="72">
        <f>+D64</f>
        <v>65738.699999999953</v>
      </c>
      <c r="E63" s="72">
        <f t="shared" si="28"/>
        <v>164346.20000000004</v>
      </c>
      <c r="F63" s="72">
        <f t="shared" si="29"/>
        <v>262953.89999999985</v>
      </c>
      <c r="G63" s="72">
        <f t="shared" si="30"/>
        <v>394430.6999999999</v>
      </c>
    </row>
    <row r="64" spans="1:7">
      <c r="A64" s="69"/>
      <c r="B64" s="69"/>
      <c r="C64" s="69" t="s">
        <v>563</v>
      </c>
      <c r="D64" s="72">
        <f>+D65</f>
        <v>65738.699999999953</v>
      </c>
      <c r="E64" s="72">
        <f t="shared" si="28"/>
        <v>164346.20000000004</v>
      </c>
      <c r="F64" s="72">
        <f t="shared" si="29"/>
        <v>262953.89999999985</v>
      </c>
      <c r="G64" s="72">
        <f t="shared" si="30"/>
        <v>394430.6999999999</v>
      </c>
    </row>
    <row r="65" spans="1:7" ht="27">
      <c r="A65" s="69"/>
      <c r="B65" s="69"/>
      <c r="C65" s="69" t="s">
        <v>564</v>
      </c>
      <c r="D65" s="72">
        <f>+D66</f>
        <v>65738.699999999953</v>
      </c>
      <c r="E65" s="72">
        <f t="shared" si="28"/>
        <v>164346.20000000004</v>
      </c>
      <c r="F65" s="72">
        <f t="shared" si="29"/>
        <v>262953.89999999985</v>
      </c>
      <c r="G65" s="72">
        <f t="shared" si="30"/>
        <v>394430.6999999999</v>
      </c>
    </row>
    <row r="66" spans="1:7">
      <c r="A66" s="69"/>
      <c r="B66" s="69"/>
      <c r="C66" s="69" t="s">
        <v>565</v>
      </c>
      <c r="D66" s="72">
        <v>65738.699999999953</v>
      </c>
      <c r="E66" s="72">
        <v>164346.20000000004</v>
      </c>
      <c r="F66" s="72">
        <v>262953.89999999985</v>
      </c>
      <c r="G66" s="72">
        <v>394430.6999999999</v>
      </c>
    </row>
    <row r="67" spans="1:7">
      <c r="A67" s="69"/>
      <c r="B67" s="69"/>
      <c r="C67" s="70" t="s">
        <v>571</v>
      </c>
      <c r="D67" s="73">
        <f>+D69</f>
        <v>76949.3</v>
      </c>
      <c r="E67" s="73">
        <f t="shared" ref="E67:G67" si="31">+E69</f>
        <v>192373.3</v>
      </c>
      <c r="F67" s="73">
        <f t="shared" si="31"/>
        <v>307797.2</v>
      </c>
      <c r="G67" s="73">
        <f t="shared" si="31"/>
        <v>461695.8000000001</v>
      </c>
    </row>
    <row r="68" spans="1:7" ht="27">
      <c r="A68" s="69"/>
      <c r="B68" s="69"/>
      <c r="C68" s="69" t="s">
        <v>560</v>
      </c>
      <c r="D68" s="69"/>
      <c r="E68" s="69"/>
      <c r="F68" s="69"/>
      <c r="G68" s="69"/>
    </row>
    <row r="69" spans="1:7">
      <c r="A69" s="69"/>
      <c r="B69" s="69"/>
      <c r="C69" s="69" t="s">
        <v>561</v>
      </c>
      <c r="D69" s="72">
        <f>+D70</f>
        <v>76949.3</v>
      </c>
      <c r="E69" s="72">
        <f t="shared" ref="E69:E72" si="32">+E70</f>
        <v>192373.3</v>
      </c>
      <c r="F69" s="72">
        <f t="shared" ref="F69:F72" si="33">+F70</f>
        <v>307797.2</v>
      </c>
      <c r="G69" s="72">
        <f t="shared" ref="G69:G72" si="34">+G70</f>
        <v>461695.8000000001</v>
      </c>
    </row>
    <row r="70" spans="1:7">
      <c r="A70" s="69"/>
      <c r="B70" s="69"/>
      <c r="C70" s="69" t="s">
        <v>562</v>
      </c>
      <c r="D70" s="72">
        <f>+D71</f>
        <v>76949.3</v>
      </c>
      <c r="E70" s="72">
        <f t="shared" si="32"/>
        <v>192373.3</v>
      </c>
      <c r="F70" s="72">
        <f t="shared" si="33"/>
        <v>307797.2</v>
      </c>
      <c r="G70" s="72">
        <f t="shared" si="34"/>
        <v>461695.8000000001</v>
      </c>
    </row>
    <row r="71" spans="1:7">
      <c r="A71" s="69"/>
      <c r="B71" s="69"/>
      <c r="C71" s="69" t="s">
        <v>563</v>
      </c>
      <c r="D71" s="72">
        <f>+D72</f>
        <v>76949.3</v>
      </c>
      <c r="E71" s="72">
        <f t="shared" si="32"/>
        <v>192373.3</v>
      </c>
      <c r="F71" s="72">
        <f t="shared" si="33"/>
        <v>307797.2</v>
      </c>
      <c r="G71" s="72">
        <f t="shared" si="34"/>
        <v>461695.8000000001</v>
      </c>
    </row>
    <row r="72" spans="1:7" ht="27">
      <c r="A72" s="69"/>
      <c r="B72" s="69"/>
      <c r="C72" s="69" t="s">
        <v>564</v>
      </c>
      <c r="D72" s="72">
        <f>+D73</f>
        <v>76949.3</v>
      </c>
      <c r="E72" s="72">
        <f t="shared" si="32"/>
        <v>192373.3</v>
      </c>
      <c r="F72" s="72">
        <f t="shared" si="33"/>
        <v>307797.2</v>
      </c>
      <c r="G72" s="72">
        <f t="shared" si="34"/>
        <v>461695.8000000001</v>
      </c>
    </row>
    <row r="73" spans="1:7">
      <c r="A73" s="69"/>
      <c r="B73" s="69"/>
      <c r="C73" s="69" t="s">
        <v>565</v>
      </c>
      <c r="D73" s="72">
        <v>76949.3</v>
      </c>
      <c r="E73" s="72">
        <v>192373.3</v>
      </c>
      <c r="F73" s="72">
        <v>307797.2</v>
      </c>
      <c r="G73" s="72">
        <v>461695.8000000001</v>
      </c>
    </row>
    <row r="74" spans="1:7">
      <c r="A74" s="69"/>
      <c r="B74" s="69"/>
      <c r="C74" s="70" t="s">
        <v>572</v>
      </c>
      <c r="D74" s="73">
        <f>+D76</f>
        <v>55541.2</v>
      </c>
      <c r="E74" s="73">
        <f t="shared" ref="E74:G74" si="35">+E76</f>
        <v>138853.20000000001</v>
      </c>
      <c r="F74" s="73">
        <f t="shared" si="35"/>
        <v>222164.8</v>
      </c>
      <c r="G74" s="73">
        <f t="shared" si="35"/>
        <v>333247.2</v>
      </c>
    </row>
    <row r="75" spans="1:7" ht="27">
      <c r="A75" s="69"/>
      <c r="B75" s="69"/>
      <c r="C75" s="69" t="s">
        <v>560</v>
      </c>
      <c r="D75" s="69"/>
      <c r="E75" s="69"/>
      <c r="F75" s="69"/>
      <c r="G75" s="69"/>
    </row>
    <row r="76" spans="1:7">
      <c r="A76" s="69"/>
      <c r="B76" s="69"/>
      <c r="C76" s="69" t="s">
        <v>561</v>
      </c>
      <c r="D76" s="72">
        <f>+D77</f>
        <v>55541.2</v>
      </c>
      <c r="E76" s="72">
        <f t="shared" ref="E76:E79" si="36">+E77</f>
        <v>138853.20000000001</v>
      </c>
      <c r="F76" s="72">
        <f t="shared" ref="F76:F79" si="37">+F77</f>
        <v>222164.8</v>
      </c>
      <c r="G76" s="72">
        <f t="shared" ref="G76:G79" si="38">+G77</f>
        <v>333247.2</v>
      </c>
    </row>
    <row r="77" spans="1:7">
      <c r="A77" s="69"/>
      <c r="B77" s="69"/>
      <c r="C77" s="69" t="s">
        <v>562</v>
      </c>
      <c r="D77" s="72">
        <f>+D78</f>
        <v>55541.2</v>
      </c>
      <c r="E77" s="72">
        <f t="shared" si="36"/>
        <v>138853.20000000001</v>
      </c>
      <c r="F77" s="72">
        <f t="shared" si="37"/>
        <v>222164.8</v>
      </c>
      <c r="G77" s="72">
        <f t="shared" si="38"/>
        <v>333247.2</v>
      </c>
    </row>
    <row r="78" spans="1:7">
      <c r="A78" s="69"/>
      <c r="B78" s="69"/>
      <c r="C78" s="69" t="s">
        <v>563</v>
      </c>
      <c r="D78" s="72">
        <f>+D79</f>
        <v>55541.2</v>
      </c>
      <c r="E78" s="72">
        <f t="shared" si="36"/>
        <v>138853.20000000001</v>
      </c>
      <c r="F78" s="72">
        <f t="shared" si="37"/>
        <v>222164.8</v>
      </c>
      <c r="G78" s="72">
        <f t="shared" si="38"/>
        <v>333247.2</v>
      </c>
    </row>
    <row r="79" spans="1:7" ht="27">
      <c r="A79" s="69"/>
      <c r="B79" s="69"/>
      <c r="C79" s="69" t="s">
        <v>564</v>
      </c>
      <c r="D79" s="72">
        <f>+D80</f>
        <v>55541.2</v>
      </c>
      <c r="E79" s="72">
        <f t="shared" si="36"/>
        <v>138853.20000000001</v>
      </c>
      <c r="F79" s="72">
        <f t="shared" si="37"/>
        <v>222164.8</v>
      </c>
      <c r="G79" s="72">
        <f t="shared" si="38"/>
        <v>333247.2</v>
      </c>
    </row>
    <row r="80" spans="1:7">
      <c r="A80" s="69"/>
      <c r="B80" s="69"/>
      <c r="C80" s="69" t="s">
        <v>565</v>
      </c>
      <c r="D80" s="72">
        <v>55541.2</v>
      </c>
      <c r="E80" s="72">
        <v>138853.20000000001</v>
      </c>
      <c r="F80" s="72">
        <v>222164.8</v>
      </c>
      <c r="G80" s="72">
        <v>333247.2</v>
      </c>
    </row>
    <row r="81" spans="1:7">
      <c r="A81" s="69"/>
      <c r="B81" s="69"/>
      <c r="C81" s="70" t="s">
        <v>573</v>
      </c>
      <c r="D81" s="73">
        <f>+D83</f>
        <v>57596.900000000009</v>
      </c>
      <c r="E81" s="73">
        <f t="shared" ref="E81:G81" si="39">+E83</f>
        <v>143992.1</v>
      </c>
      <c r="F81" s="73">
        <f t="shared" si="39"/>
        <v>230387.19999999998</v>
      </c>
      <c r="G81" s="73">
        <f t="shared" si="39"/>
        <v>345580.79999999999</v>
      </c>
    </row>
    <row r="82" spans="1:7" ht="27">
      <c r="A82" s="69"/>
      <c r="B82" s="69"/>
      <c r="C82" s="69" t="s">
        <v>560</v>
      </c>
      <c r="D82" s="69"/>
      <c r="E82" s="69"/>
      <c r="F82" s="69"/>
      <c r="G82" s="69"/>
    </row>
    <row r="83" spans="1:7">
      <c r="A83" s="69"/>
      <c r="B83" s="69"/>
      <c r="C83" s="69" t="s">
        <v>561</v>
      </c>
      <c r="D83" s="72">
        <f>+D84</f>
        <v>57596.900000000009</v>
      </c>
      <c r="E83" s="72">
        <f t="shared" ref="E83:E86" si="40">+E84</f>
        <v>143992.1</v>
      </c>
      <c r="F83" s="72">
        <f t="shared" ref="F83:F86" si="41">+F84</f>
        <v>230387.19999999998</v>
      </c>
      <c r="G83" s="72">
        <f t="shared" ref="G83:G86" si="42">+G84</f>
        <v>345580.79999999999</v>
      </c>
    </row>
    <row r="84" spans="1:7">
      <c r="A84" s="69"/>
      <c r="B84" s="69"/>
      <c r="C84" s="69" t="s">
        <v>562</v>
      </c>
      <c r="D84" s="72">
        <f>+D85</f>
        <v>57596.900000000009</v>
      </c>
      <c r="E84" s="72">
        <f t="shared" si="40"/>
        <v>143992.1</v>
      </c>
      <c r="F84" s="72">
        <f t="shared" si="41"/>
        <v>230387.19999999998</v>
      </c>
      <c r="G84" s="72">
        <f t="shared" si="42"/>
        <v>345580.79999999999</v>
      </c>
    </row>
    <row r="85" spans="1:7">
      <c r="A85" s="69"/>
      <c r="B85" s="69"/>
      <c r="C85" s="69" t="s">
        <v>563</v>
      </c>
      <c r="D85" s="72">
        <f>+D86</f>
        <v>57596.900000000009</v>
      </c>
      <c r="E85" s="72">
        <f t="shared" si="40"/>
        <v>143992.1</v>
      </c>
      <c r="F85" s="72">
        <f t="shared" si="41"/>
        <v>230387.19999999998</v>
      </c>
      <c r="G85" s="72">
        <f t="shared" si="42"/>
        <v>345580.79999999999</v>
      </c>
    </row>
    <row r="86" spans="1:7" ht="27">
      <c r="A86" s="69"/>
      <c r="B86" s="69"/>
      <c r="C86" s="69" t="s">
        <v>564</v>
      </c>
      <c r="D86" s="72">
        <f>+D87</f>
        <v>57596.900000000009</v>
      </c>
      <c r="E86" s="72">
        <f t="shared" si="40"/>
        <v>143992.1</v>
      </c>
      <c r="F86" s="72">
        <f t="shared" si="41"/>
        <v>230387.19999999998</v>
      </c>
      <c r="G86" s="72">
        <f t="shared" si="42"/>
        <v>345580.79999999999</v>
      </c>
    </row>
    <row r="87" spans="1:7">
      <c r="A87" s="69"/>
      <c r="B87" s="69"/>
      <c r="C87" s="69" t="s">
        <v>565</v>
      </c>
      <c r="D87" s="72">
        <v>57596.900000000009</v>
      </c>
      <c r="E87" s="72">
        <v>143992.1</v>
      </c>
      <c r="F87" s="72">
        <v>230387.19999999998</v>
      </c>
      <c r="G87" s="72">
        <v>345580.79999999999</v>
      </c>
    </row>
    <row r="88" spans="1:7">
      <c r="A88" s="69"/>
      <c r="B88" s="69"/>
      <c r="C88" s="70" t="s">
        <v>574</v>
      </c>
      <c r="D88" s="73">
        <f>+D90</f>
        <v>10472.400000000001</v>
      </c>
      <c r="E88" s="73">
        <f t="shared" ref="E88:G88" si="43">+E90</f>
        <v>26181</v>
      </c>
      <c r="F88" s="73">
        <f t="shared" si="43"/>
        <v>41889.599999999991</v>
      </c>
      <c r="G88" s="73">
        <f t="shared" si="43"/>
        <v>62834.5</v>
      </c>
    </row>
    <row r="89" spans="1:7" ht="27">
      <c r="A89" s="69"/>
      <c r="B89" s="69"/>
      <c r="C89" s="69" t="s">
        <v>560</v>
      </c>
      <c r="D89" s="69"/>
      <c r="E89" s="69"/>
      <c r="F89" s="69"/>
      <c r="G89" s="69"/>
    </row>
    <row r="90" spans="1:7">
      <c r="A90" s="69"/>
      <c r="B90" s="69"/>
      <c r="C90" s="69" t="s">
        <v>561</v>
      </c>
      <c r="D90" s="72">
        <f>+D91</f>
        <v>10472.400000000001</v>
      </c>
      <c r="E90" s="72">
        <f t="shared" ref="E90:E93" si="44">+E91</f>
        <v>26181</v>
      </c>
      <c r="F90" s="72">
        <f t="shared" ref="F90:F93" si="45">+F91</f>
        <v>41889.599999999991</v>
      </c>
      <c r="G90" s="72">
        <f t="shared" ref="G90:G93" si="46">+G91</f>
        <v>62834.5</v>
      </c>
    </row>
    <row r="91" spans="1:7">
      <c r="A91" s="69"/>
      <c r="B91" s="69"/>
      <c r="C91" s="69" t="s">
        <v>562</v>
      </c>
      <c r="D91" s="72">
        <f>+D92</f>
        <v>10472.400000000001</v>
      </c>
      <c r="E91" s="72">
        <f t="shared" si="44"/>
        <v>26181</v>
      </c>
      <c r="F91" s="72">
        <f t="shared" si="45"/>
        <v>41889.599999999991</v>
      </c>
      <c r="G91" s="72">
        <f t="shared" si="46"/>
        <v>62834.5</v>
      </c>
    </row>
    <row r="92" spans="1:7">
      <c r="A92" s="69"/>
      <c r="B92" s="69"/>
      <c r="C92" s="69" t="s">
        <v>563</v>
      </c>
      <c r="D92" s="72">
        <f>+D93</f>
        <v>10472.400000000001</v>
      </c>
      <c r="E92" s="72">
        <f t="shared" si="44"/>
        <v>26181</v>
      </c>
      <c r="F92" s="72">
        <f t="shared" si="45"/>
        <v>41889.599999999991</v>
      </c>
      <c r="G92" s="72">
        <f t="shared" si="46"/>
        <v>62834.5</v>
      </c>
    </row>
    <row r="93" spans="1:7" ht="27">
      <c r="A93" s="69"/>
      <c r="B93" s="69"/>
      <c r="C93" s="69" t="s">
        <v>564</v>
      </c>
      <c r="D93" s="72">
        <f>+D94</f>
        <v>10472.400000000001</v>
      </c>
      <c r="E93" s="72">
        <f t="shared" si="44"/>
        <v>26181</v>
      </c>
      <c r="F93" s="72">
        <f t="shared" si="45"/>
        <v>41889.599999999991</v>
      </c>
      <c r="G93" s="72">
        <f t="shared" si="46"/>
        <v>62834.5</v>
      </c>
    </row>
    <row r="94" spans="1:7">
      <c r="A94" s="69"/>
      <c r="B94" s="69"/>
      <c r="C94" s="69" t="s">
        <v>565</v>
      </c>
      <c r="D94" s="72">
        <v>10472.400000000001</v>
      </c>
      <c r="E94" s="72">
        <v>26181</v>
      </c>
      <c r="F94" s="72">
        <v>41889.599999999991</v>
      </c>
      <c r="G94" s="72">
        <v>62834.5</v>
      </c>
    </row>
    <row r="95" spans="1:7">
      <c r="A95" s="69"/>
      <c r="B95" s="69"/>
      <c r="C95" s="70" t="s">
        <v>575</v>
      </c>
      <c r="D95" s="73">
        <f>+D97</f>
        <v>40744.6</v>
      </c>
      <c r="E95" s="73">
        <f t="shared" ref="E95:G95" si="47">+E97</f>
        <v>101861.49999999999</v>
      </c>
      <c r="F95" s="73">
        <f t="shared" si="47"/>
        <v>162978.49999999991</v>
      </c>
      <c r="G95" s="73">
        <f t="shared" si="47"/>
        <v>244467.50000000003</v>
      </c>
    </row>
    <row r="96" spans="1:7" ht="27">
      <c r="A96" s="69"/>
      <c r="B96" s="69"/>
      <c r="C96" s="69" t="s">
        <v>560</v>
      </c>
      <c r="D96" s="69"/>
      <c r="E96" s="69"/>
      <c r="F96" s="69"/>
      <c r="G96" s="69"/>
    </row>
    <row r="97" spans="1:7">
      <c r="A97" s="69"/>
      <c r="B97" s="69"/>
      <c r="C97" s="69" t="s">
        <v>561</v>
      </c>
      <c r="D97" s="72">
        <f>+D98</f>
        <v>40744.6</v>
      </c>
      <c r="E97" s="72">
        <f t="shared" ref="E97:E100" si="48">+E98</f>
        <v>101861.49999999999</v>
      </c>
      <c r="F97" s="72">
        <f t="shared" ref="F97:F100" si="49">+F98</f>
        <v>162978.49999999991</v>
      </c>
      <c r="G97" s="72">
        <f t="shared" ref="G97:G100" si="50">+G98</f>
        <v>244467.50000000003</v>
      </c>
    </row>
    <row r="98" spans="1:7">
      <c r="A98" s="69"/>
      <c r="B98" s="69"/>
      <c r="C98" s="69" t="s">
        <v>562</v>
      </c>
      <c r="D98" s="72">
        <f>+D99</f>
        <v>40744.6</v>
      </c>
      <c r="E98" s="72">
        <f t="shared" si="48"/>
        <v>101861.49999999999</v>
      </c>
      <c r="F98" s="72">
        <f t="shared" si="49"/>
        <v>162978.49999999991</v>
      </c>
      <c r="G98" s="72">
        <f t="shared" si="50"/>
        <v>244467.50000000003</v>
      </c>
    </row>
    <row r="99" spans="1:7">
      <c r="A99" s="69"/>
      <c r="B99" s="69"/>
      <c r="C99" s="69" t="s">
        <v>563</v>
      </c>
      <c r="D99" s="72">
        <f>+D100</f>
        <v>40744.6</v>
      </c>
      <c r="E99" s="72">
        <f t="shared" si="48"/>
        <v>101861.49999999999</v>
      </c>
      <c r="F99" s="72">
        <f t="shared" si="49"/>
        <v>162978.49999999991</v>
      </c>
      <c r="G99" s="72">
        <f t="shared" si="50"/>
        <v>244467.50000000003</v>
      </c>
    </row>
    <row r="100" spans="1:7" ht="27">
      <c r="A100" s="69"/>
      <c r="B100" s="69"/>
      <c r="C100" s="69" t="s">
        <v>564</v>
      </c>
      <c r="D100" s="72">
        <f>+D101</f>
        <v>40744.6</v>
      </c>
      <c r="E100" s="72">
        <f t="shared" si="48"/>
        <v>101861.49999999999</v>
      </c>
      <c r="F100" s="72">
        <f t="shared" si="49"/>
        <v>162978.49999999991</v>
      </c>
      <c r="G100" s="72">
        <f t="shared" si="50"/>
        <v>244467.50000000003</v>
      </c>
    </row>
    <row r="101" spans="1:7">
      <c r="A101" s="69"/>
      <c r="B101" s="69"/>
      <c r="C101" s="69" t="s">
        <v>565</v>
      </c>
      <c r="D101" s="72">
        <v>40744.6</v>
      </c>
      <c r="E101" s="72">
        <v>101861.49999999999</v>
      </c>
      <c r="F101" s="72">
        <v>162978.49999999991</v>
      </c>
      <c r="G101" s="72">
        <v>244467.50000000003</v>
      </c>
    </row>
  </sheetData>
  <protectedRanges>
    <protectedRange sqref="O106" name="Range4_6_1_1_1_1_2_1_1_1_1"/>
    <protectedRange sqref="I106" name="Range4_5_1_1_1_2_1_1_1_1_1"/>
    <protectedRange sqref="O105" name="Range4_6_1_1_1_1_1_1_1_1_1"/>
    <protectedRange sqref="I105" name="Range4_5_1_1_1_1_1_1_1_1_1_1"/>
  </protectedRanges>
  <mergeCells count="8">
    <mergeCell ref="G8:G9"/>
    <mergeCell ref="B5:F5"/>
    <mergeCell ref="A8:B8"/>
    <mergeCell ref="C8:C9"/>
    <mergeCell ref="D8:D9"/>
    <mergeCell ref="E8:E9"/>
    <mergeCell ref="F8:F9"/>
    <mergeCell ref="F7:G7"/>
  </mergeCells>
  <pageMargins left="0.70866141732283472" right="0.70866141732283472" top="0.74803149606299213" bottom="0.74803149606299213" header="0.31496062992125984" footer="0.31496062992125984"/>
  <pageSetup paperSize="9" scale="48" orientation="landscape" r:id="rId1"/>
  <rowBreaks count="1" manualBreakCount="1">
    <brk id="5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7"/>
  <sheetViews>
    <sheetView view="pageBreakPreview" zoomScale="60" zoomScaleNormal="100" workbookViewId="0"/>
  </sheetViews>
  <sheetFormatPr defaultColWidth="19.7109375" defaultRowHeight="15.75"/>
  <cols>
    <col min="1" max="1" width="7.42578125" style="9" customWidth="1"/>
    <col min="2" max="2" width="11.140625" style="16" customWidth="1"/>
    <col min="3" max="4" width="11.140625" style="9" customWidth="1"/>
    <col min="5" max="6" width="11.42578125" style="9" customWidth="1"/>
    <col min="7" max="7" width="67.28515625" style="9" customWidth="1"/>
    <col min="8" max="16384" width="19.7109375" style="9"/>
  </cols>
  <sheetData>
    <row r="1" spans="2:8" s="11" customFormat="1" ht="16.5" customHeight="1">
      <c r="C1" s="24"/>
      <c r="D1" s="24"/>
      <c r="E1" s="24"/>
      <c r="F1" s="24"/>
      <c r="G1" s="6" t="s">
        <v>475</v>
      </c>
    </row>
    <row r="2" spans="2:8" s="11" customFormat="1" ht="16.5" customHeight="1">
      <c r="C2" s="24"/>
      <c r="D2" s="24"/>
      <c r="E2" s="24"/>
      <c r="F2" s="24"/>
      <c r="G2" s="6" t="s">
        <v>454</v>
      </c>
    </row>
    <row r="3" spans="2:8" s="11" customFormat="1" ht="16.5" customHeight="1">
      <c r="C3" s="24"/>
      <c r="D3" s="24"/>
      <c r="E3" s="24"/>
      <c r="F3" s="24"/>
      <c r="G3" s="6" t="s">
        <v>449</v>
      </c>
    </row>
    <row r="5" spans="2:8" ht="54" customHeight="1">
      <c r="B5" s="66"/>
      <c r="C5" s="93" t="s">
        <v>578</v>
      </c>
      <c r="D5" s="93"/>
      <c r="E5" s="93"/>
      <c r="F5" s="93"/>
      <c r="G5" s="93"/>
      <c r="H5" s="15"/>
    </row>
    <row r="7" spans="2:8" ht="22.5" customHeight="1">
      <c r="B7" s="97" t="s">
        <v>579</v>
      </c>
      <c r="C7" s="97"/>
      <c r="D7" s="97"/>
      <c r="E7" s="98" t="s">
        <v>580</v>
      </c>
      <c r="F7" s="98"/>
      <c r="G7" s="99" t="s">
        <v>581</v>
      </c>
    </row>
    <row r="8" spans="2:8" ht="22.5" customHeight="1">
      <c r="B8" s="74" t="s">
        <v>582</v>
      </c>
      <c r="C8" s="74" t="s">
        <v>583</v>
      </c>
      <c r="D8" s="74" t="s">
        <v>584</v>
      </c>
      <c r="E8" s="74" t="s">
        <v>585</v>
      </c>
      <c r="F8" s="74" t="s">
        <v>586</v>
      </c>
      <c r="G8" s="99"/>
    </row>
    <row r="9" spans="2:8" ht="25.5" customHeight="1">
      <c r="B9" s="78" t="s">
        <v>587</v>
      </c>
      <c r="C9" s="78"/>
      <c r="D9" s="78"/>
      <c r="E9" s="79"/>
      <c r="F9" s="79"/>
      <c r="G9" s="75" t="s">
        <v>588</v>
      </c>
    </row>
    <row r="10" spans="2:8" ht="36.75" customHeight="1">
      <c r="B10" s="78"/>
      <c r="C10" s="78" t="s">
        <v>589</v>
      </c>
      <c r="D10" s="78"/>
      <c r="E10" s="79"/>
      <c r="F10" s="79"/>
      <c r="G10" s="75" t="s">
        <v>590</v>
      </c>
    </row>
    <row r="11" spans="2:8" ht="36.75" customHeight="1">
      <c r="B11" s="78"/>
      <c r="C11" s="78"/>
      <c r="D11" s="78" t="s">
        <v>587</v>
      </c>
      <c r="E11" s="79"/>
      <c r="F11" s="79"/>
      <c r="G11" s="75" t="s">
        <v>592</v>
      </c>
    </row>
    <row r="12" spans="2:8" ht="21" customHeight="1">
      <c r="B12" s="78"/>
      <c r="C12" s="78"/>
      <c r="D12" s="78"/>
      <c r="E12" s="80" t="s">
        <v>594</v>
      </c>
      <c r="F12" s="80"/>
      <c r="G12" s="76" t="s">
        <v>593</v>
      </c>
    </row>
    <row r="13" spans="2:8" ht="27">
      <c r="B13" s="78"/>
      <c r="C13" s="78"/>
      <c r="D13" s="78"/>
      <c r="E13" s="80"/>
      <c r="F13" s="80" t="s">
        <v>556</v>
      </c>
      <c r="G13" s="77" t="s">
        <v>595</v>
      </c>
    </row>
    <row r="19" spans="7:7">
      <c r="G19" s="9" t="s">
        <v>591</v>
      </c>
    </row>
    <row r="107" spans="3:7" ht="17.25">
      <c r="C107" s="100"/>
      <c r="D107" s="100"/>
      <c r="E107" s="100"/>
      <c r="F107" s="100"/>
      <c r="G107" s="100"/>
    </row>
  </sheetData>
  <protectedRanges>
    <protectedRange sqref="K109" name="Range4_6_1_1_1_1_2_1_1_1_1_1"/>
    <protectedRange sqref="K107:K108" name="Range4_6_1_1_1_1_1_1_1_1_1_1"/>
  </protectedRanges>
  <mergeCells count="5">
    <mergeCell ref="B7:D7"/>
    <mergeCell ref="E7:F7"/>
    <mergeCell ref="G7:G8"/>
    <mergeCell ref="C107:G107"/>
    <mergeCell ref="C5:G5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34"/>
  <sheetViews>
    <sheetView tabSelected="1" view="pageBreakPreview" topLeftCell="A205" zoomScale="60" zoomScaleNormal="100" workbookViewId="0">
      <selection activeCell="B229" sqref="B229"/>
    </sheetView>
  </sheetViews>
  <sheetFormatPr defaultRowHeight="13.5"/>
  <cols>
    <col min="1" max="1" width="4.7109375" style="27" customWidth="1"/>
    <col min="2" max="2" width="26.140625" style="27" customWidth="1"/>
    <col min="3" max="3" width="43.28515625" style="27" customWidth="1"/>
    <col min="4" max="4" width="13.140625" style="27" customWidth="1"/>
    <col min="5" max="5" width="13" style="27" customWidth="1"/>
    <col min="6" max="7" width="13.42578125" style="27" customWidth="1"/>
    <col min="8" max="13" width="9" style="27" customWidth="1"/>
    <col min="14" max="257" width="9.140625" style="27"/>
    <col min="258" max="258" width="4.7109375" style="27" customWidth="1"/>
    <col min="259" max="259" width="19.85546875" style="27" customWidth="1"/>
    <col min="260" max="260" width="72.140625" style="27" customWidth="1"/>
    <col min="261" max="261" width="0" style="27" hidden="1" customWidth="1"/>
    <col min="262" max="262" width="18.28515625" style="27" customWidth="1"/>
    <col min="263" max="263" width="17.5703125" style="27" customWidth="1"/>
    <col min="264" max="269" width="9" style="27" customWidth="1"/>
    <col min="270" max="513" width="9.140625" style="27"/>
    <col min="514" max="514" width="4.7109375" style="27" customWidth="1"/>
    <col min="515" max="515" width="19.85546875" style="27" customWidth="1"/>
    <col min="516" max="516" width="72.140625" style="27" customWidth="1"/>
    <col min="517" max="517" width="0" style="27" hidden="1" customWidth="1"/>
    <col min="518" max="518" width="18.28515625" style="27" customWidth="1"/>
    <col min="519" max="519" width="17.5703125" style="27" customWidth="1"/>
    <col min="520" max="525" width="9" style="27" customWidth="1"/>
    <col min="526" max="769" width="9.140625" style="27"/>
    <col min="770" max="770" width="4.7109375" style="27" customWidth="1"/>
    <col min="771" max="771" width="19.85546875" style="27" customWidth="1"/>
    <col min="772" max="772" width="72.140625" style="27" customWidth="1"/>
    <col min="773" max="773" width="0" style="27" hidden="1" customWidth="1"/>
    <col min="774" max="774" width="18.28515625" style="27" customWidth="1"/>
    <col min="775" max="775" width="17.5703125" style="27" customWidth="1"/>
    <col min="776" max="781" width="9" style="27" customWidth="1"/>
    <col min="782" max="1025" width="9.140625" style="27"/>
    <col min="1026" max="1026" width="4.7109375" style="27" customWidth="1"/>
    <col min="1027" max="1027" width="19.85546875" style="27" customWidth="1"/>
    <col min="1028" max="1028" width="72.140625" style="27" customWidth="1"/>
    <col min="1029" max="1029" width="0" style="27" hidden="1" customWidth="1"/>
    <col min="1030" max="1030" width="18.28515625" style="27" customWidth="1"/>
    <col min="1031" max="1031" width="17.5703125" style="27" customWidth="1"/>
    <col min="1032" max="1037" width="9" style="27" customWidth="1"/>
    <col min="1038" max="1281" width="9.140625" style="27"/>
    <col min="1282" max="1282" width="4.7109375" style="27" customWidth="1"/>
    <col min="1283" max="1283" width="19.85546875" style="27" customWidth="1"/>
    <col min="1284" max="1284" width="72.140625" style="27" customWidth="1"/>
    <col min="1285" max="1285" width="0" style="27" hidden="1" customWidth="1"/>
    <col min="1286" max="1286" width="18.28515625" style="27" customWidth="1"/>
    <col min="1287" max="1287" width="17.5703125" style="27" customWidth="1"/>
    <col min="1288" max="1293" width="9" style="27" customWidth="1"/>
    <col min="1294" max="1537" width="9.140625" style="27"/>
    <col min="1538" max="1538" width="4.7109375" style="27" customWidth="1"/>
    <col min="1539" max="1539" width="19.85546875" style="27" customWidth="1"/>
    <col min="1540" max="1540" width="72.140625" style="27" customWidth="1"/>
    <col min="1541" max="1541" width="0" style="27" hidden="1" customWidth="1"/>
    <col min="1542" max="1542" width="18.28515625" style="27" customWidth="1"/>
    <col min="1543" max="1543" width="17.5703125" style="27" customWidth="1"/>
    <col min="1544" max="1549" width="9" style="27" customWidth="1"/>
    <col min="1550" max="1793" width="9.140625" style="27"/>
    <col min="1794" max="1794" width="4.7109375" style="27" customWidth="1"/>
    <col min="1795" max="1795" width="19.85546875" style="27" customWidth="1"/>
    <col min="1796" max="1796" width="72.140625" style="27" customWidth="1"/>
    <col min="1797" max="1797" width="0" style="27" hidden="1" customWidth="1"/>
    <col min="1798" max="1798" width="18.28515625" style="27" customWidth="1"/>
    <col min="1799" max="1799" width="17.5703125" style="27" customWidth="1"/>
    <col min="1800" max="1805" width="9" style="27" customWidth="1"/>
    <col min="1806" max="2049" width="9.140625" style="27"/>
    <col min="2050" max="2050" width="4.7109375" style="27" customWidth="1"/>
    <col min="2051" max="2051" width="19.85546875" style="27" customWidth="1"/>
    <col min="2052" max="2052" width="72.140625" style="27" customWidth="1"/>
    <col min="2053" max="2053" width="0" style="27" hidden="1" customWidth="1"/>
    <col min="2054" max="2054" width="18.28515625" style="27" customWidth="1"/>
    <col min="2055" max="2055" width="17.5703125" style="27" customWidth="1"/>
    <col min="2056" max="2061" width="9" style="27" customWidth="1"/>
    <col min="2062" max="2305" width="9.140625" style="27"/>
    <col min="2306" max="2306" width="4.7109375" style="27" customWidth="1"/>
    <col min="2307" max="2307" width="19.85546875" style="27" customWidth="1"/>
    <col min="2308" max="2308" width="72.140625" style="27" customWidth="1"/>
    <col min="2309" max="2309" width="0" style="27" hidden="1" customWidth="1"/>
    <col min="2310" max="2310" width="18.28515625" style="27" customWidth="1"/>
    <col min="2311" max="2311" width="17.5703125" style="27" customWidth="1"/>
    <col min="2312" max="2317" width="9" style="27" customWidth="1"/>
    <col min="2318" max="2561" width="9.140625" style="27"/>
    <col min="2562" max="2562" width="4.7109375" style="27" customWidth="1"/>
    <col min="2563" max="2563" width="19.85546875" style="27" customWidth="1"/>
    <col min="2564" max="2564" width="72.140625" style="27" customWidth="1"/>
    <col min="2565" max="2565" width="0" style="27" hidden="1" customWidth="1"/>
    <col min="2566" max="2566" width="18.28515625" style="27" customWidth="1"/>
    <col min="2567" max="2567" width="17.5703125" style="27" customWidth="1"/>
    <col min="2568" max="2573" width="9" style="27" customWidth="1"/>
    <col min="2574" max="2817" width="9.140625" style="27"/>
    <col min="2818" max="2818" width="4.7109375" style="27" customWidth="1"/>
    <col min="2819" max="2819" width="19.85546875" style="27" customWidth="1"/>
    <col min="2820" max="2820" width="72.140625" style="27" customWidth="1"/>
    <col min="2821" max="2821" width="0" style="27" hidden="1" customWidth="1"/>
    <col min="2822" max="2822" width="18.28515625" style="27" customWidth="1"/>
    <col min="2823" max="2823" width="17.5703125" style="27" customWidth="1"/>
    <col min="2824" max="2829" width="9" style="27" customWidth="1"/>
    <col min="2830" max="3073" width="9.140625" style="27"/>
    <col min="3074" max="3074" width="4.7109375" style="27" customWidth="1"/>
    <col min="3075" max="3075" width="19.85546875" style="27" customWidth="1"/>
    <col min="3076" max="3076" width="72.140625" style="27" customWidth="1"/>
    <col min="3077" max="3077" width="0" style="27" hidden="1" customWidth="1"/>
    <col min="3078" max="3078" width="18.28515625" style="27" customWidth="1"/>
    <col min="3079" max="3079" width="17.5703125" style="27" customWidth="1"/>
    <col min="3080" max="3085" width="9" style="27" customWidth="1"/>
    <col min="3086" max="3329" width="9.140625" style="27"/>
    <col min="3330" max="3330" width="4.7109375" style="27" customWidth="1"/>
    <col min="3331" max="3331" width="19.85546875" style="27" customWidth="1"/>
    <col min="3332" max="3332" width="72.140625" style="27" customWidth="1"/>
    <col min="3333" max="3333" width="0" style="27" hidden="1" customWidth="1"/>
    <col min="3334" max="3334" width="18.28515625" style="27" customWidth="1"/>
    <col min="3335" max="3335" width="17.5703125" style="27" customWidth="1"/>
    <col min="3336" max="3341" width="9" style="27" customWidth="1"/>
    <col min="3342" max="3585" width="9.140625" style="27"/>
    <col min="3586" max="3586" width="4.7109375" style="27" customWidth="1"/>
    <col min="3587" max="3587" width="19.85546875" style="27" customWidth="1"/>
    <col min="3588" max="3588" width="72.140625" style="27" customWidth="1"/>
    <col min="3589" max="3589" width="0" style="27" hidden="1" customWidth="1"/>
    <col min="3590" max="3590" width="18.28515625" style="27" customWidth="1"/>
    <col min="3591" max="3591" width="17.5703125" style="27" customWidth="1"/>
    <col min="3592" max="3597" width="9" style="27" customWidth="1"/>
    <col min="3598" max="3841" width="9.140625" style="27"/>
    <col min="3842" max="3842" width="4.7109375" style="27" customWidth="1"/>
    <col min="3843" max="3843" width="19.85546875" style="27" customWidth="1"/>
    <col min="3844" max="3844" width="72.140625" style="27" customWidth="1"/>
    <col min="3845" max="3845" width="0" style="27" hidden="1" customWidth="1"/>
    <col min="3846" max="3846" width="18.28515625" style="27" customWidth="1"/>
    <col min="3847" max="3847" width="17.5703125" style="27" customWidth="1"/>
    <col min="3848" max="3853" width="9" style="27" customWidth="1"/>
    <col min="3854" max="4097" width="9.140625" style="27"/>
    <col min="4098" max="4098" width="4.7109375" style="27" customWidth="1"/>
    <col min="4099" max="4099" width="19.85546875" style="27" customWidth="1"/>
    <col min="4100" max="4100" width="72.140625" style="27" customWidth="1"/>
    <col min="4101" max="4101" width="0" style="27" hidden="1" customWidth="1"/>
    <col min="4102" max="4102" width="18.28515625" style="27" customWidth="1"/>
    <col min="4103" max="4103" width="17.5703125" style="27" customWidth="1"/>
    <col min="4104" max="4109" width="9" style="27" customWidth="1"/>
    <col min="4110" max="4353" width="9.140625" style="27"/>
    <col min="4354" max="4354" width="4.7109375" style="27" customWidth="1"/>
    <col min="4355" max="4355" width="19.85546875" style="27" customWidth="1"/>
    <col min="4356" max="4356" width="72.140625" style="27" customWidth="1"/>
    <col min="4357" max="4357" width="0" style="27" hidden="1" customWidth="1"/>
    <col min="4358" max="4358" width="18.28515625" style="27" customWidth="1"/>
    <col min="4359" max="4359" width="17.5703125" style="27" customWidth="1"/>
    <col min="4360" max="4365" width="9" style="27" customWidth="1"/>
    <col min="4366" max="4609" width="9.140625" style="27"/>
    <col min="4610" max="4610" width="4.7109375" style="27" customWidth="1"/>
    <col min="4611" max="4611" width="19.85546875" style="27" customWidth="1"/>
    <col min="4612" max="4612" width="72.140625" style="27" customWidth="1"/>
    <col min="4613" max="4613" width="0" style="27" hidden="1" customWidth="1"/>
    <col min="4614" max="4614" width="18.28515625" style="27" customWidth="1"/>
    <col min="4615" max="4615" width="17.5703125" style="27" customWidth="1"/>
    <col min="4616" max="4621" width="9" style="27" customWidth="1"/>
    <col min="4622" max="4865" width="9.140625" style="27"/>
    <col min="4866" max="4866" width="4.7109375" style="27" customWidth="1"/>
    <col min="4867" max="4867" width="19.85546875" style="27" customWidth="1"/>
    <col min="4868" max="4868" width="72.140625" style="27" customWidth="1"/>
    <col min="4869" max="4869" width="0" style="27" hidden="1" customWidth="1"/>
    <col min="4870" max="4870" width="18.28515625" style="27" customWidth="1"/>
    <col min="4871" max="4871" width="17.5703125" style="27" customWidth="1"/>
    <col min="4872" max="4877" width="9" style="27" customWidth="1"/>
    <col min="4878" max="5121" width="9.140625" style="27"/>
    <col min="5122" max="5122" width="4.7109375" style="27" customWidth="1"/>
    <col min="5123" max="5123" width="19.85546875" style="27" customWidth="1"/>
    <col min="5124" max="5124" width="72.140625" style="27" customWidth="1"/>
    <col min="5125" max="5125" width="0" style="27" hidden="1" customWidth="1"/>
    <col min="5126" max="5126" width="18.28515625" style="27" customWidth="1"/>
    <col min="5127" max="5127" width="17.5703125" style="27" customWidth="1"/>
    <col min="5128" max="5133" width="9" style="27" customWidth="1"/>
    <col min="5134" max="5377" width="9.140625" style="27"/>
    <col min="5378" max="5378" width="4.7109375" style="27" customWidth="1"/>
    <col min="5379" max="5379" width="19.85546875" style="27" customWidth="1"/>
    <col min="5380" max="5380" width="72.140625" style="27" customWidth="1"/>
    <col min="5381" max="5381" width="0" style="27" hidden="1" customWidth="1"/>
    <col min="5382" max="5382" width="18.28515625" style="27" customWidth="1"/>
    <col min="5383" max="5383" width="17.5703125" style="27" customWidth="1"/>
    <col min="5384" max="5389" width="9" style="27" customWidth="1"/>
    <col min="5390" max="5633" width="9.140625" style="27"/>
    <col min="5634" max="5634" width="4.7109375" style="27" customWidth="1"/>
    <col min="5635" max="5635" width="19.85546875" style="27" customWidth="1"/>
    <col min="5636" max="5636" width="72.140625" style="27" customWidth="1"/>
    <col min="5637" max="5637" width="0" style="27" hidden="1" customWidth="1"/>
    <col min="5638" max="5638" width="18.28515625" style="27" customWidth="1"/>
    <col min="5639" max="5639" width="17.5703125" style="27" customWidth="1"/>
    <col min="5640" max="5645" width="9" style="27" customWidth="1"/>
    <col min="5646" max="5889" width="9.140625" style="27"/>
    <col min="5890" max="5890" width="4.7109375" style="27" customWidth="1"/>
    <col min="5891" max="5891" width="19.85546875" style="27" customWidth="1"/>
    <col min="5892" max="5892" width="72.140625" style="27" customWidth="1"/>
    <col min="5893" max="5893" width="0" style="27" hidden="1" customWidth="1"/>
    <col min="5894" max="5894" width="18.28515625" style="27" customWidth="1"/>
    <col min="5895" max="5895" width="17.5703125" style="27" customWidth="1"/>
    <col min="5896" max="5901" width="9" style="27" customWidth="1"/>
    <col min="5902" max="6145" width="9.140625" style="27"/>
    <col min="6146" max="6146" width="4.7109375" style="27" customWidth="1"/>
    <col min="6147" max="6147" width="19.85546875" style="27" customWidth="1"/>
    <col min="6148" max="6148" width="72.140625" style="27" customWidth="1"/>
    <col min="6149" max="6149" width="0" style="27" hidden="1" customWidth="1"/>
    <col min="6150" max="6150" width="18.28515625" style="27" customWidth="1"/>
    <col min="6151" max="6151" width="17.5703125" style="27" customWidth="1"/>
    <col min="6152" max="6157" width="9" style="27" customWidth="1"/>
    <col min="6158" max="6401" width="9.140625" style="27"/>
    <col min="6402" max="6402" width="4.7109375" style="27" customWidth="1"/>
    <col min="6403" max="6403" width="19.85546875" style="27" customWidth="1"/>
    <col min="6404" max="6404" width="72.140625" style="27" customWidth="1"/>
    <col min="6405" max="6405" width="0" style="27" hidden="1" customWidth="1"/>
    <col min="6406" max="6406" width="18.28515625" style="27" customWidth="1"/>
    <col min="6407" max="6407" width="17.5703125" style="27" customWidth="1"/>
    <col min="6408" max="6413" width="9" style="27" customWidth="1"/>
    <col min="6414" max="6657" width="9.140625" style="27"/>
    <col min="6658" max="6658" width="4.7109375" style="27" customWidth="1"/>
    <col min="6659" max="6659" width="19.85546875" style="27" customWidth="1"/>
    <col min="6660" max="6660" width="72.140625" style="27" customWidth="1"/>
    <col min="6661" max="6661" width="0" style="27" hidden="1" customWidth="1"/>
    <col min="6662" max="6662" width="18.28515625" style="27" customWidth="1"/>
    <col min="6663" max="6663" width="17.5703125" style="27" customWidth="1"/>
    <col min="6664" max="6669" width="9" style="27" customWidth="1"/>
    <col min="6670" max="6913" width="9.140625" style="27"/>
    <col min="6914" max="6914" width="4.7109375" style="27" customWidth="1"/>
    <col min="6915" max="6915" width="19.85546875" style="27" customWidth="1"/>
    <col min="6916" max="6916" width="72.140625" style="27" customWidth="1"/>
    <col min="6917" max="6917" width="0" style="27" hidden="1" customWidth="1"/>
    <col min="6918" max="6918" width="18.28515625" style="27" customWidth="1"/>
    <col min="6919" max="6919" width="17.5703125" style="27" customWidth="1"/>
    <col min="6920" max="6925" width="9" style="27" customWidth="1"/>
    <col min="6926" max="7169" width="9.140625" style="27"/>
    <col min="7170" max="7170" width="4.7109375" style="27" customWidth="1"/>
    <col min="7171" max="7171" width="19.85546875" style="27" customWidth="1"/>
    <col min="7172" max="7172" width="72.140625" style="27" customWidth="1"/>
    <col min="7173" max="7173" width="0" style="27" hidden="1" customWidth="1"/>
    <col min="7174" max="7174" width="18.28515625" style="27" customWidth="1"/>
    <col min="7175" max="7175" width="17.5703125" style="27" customWidth="1"/>
    <col min="7176" max="7181" width="9" style="27" customWidth="1"/>
    <col min="7182" max="7425" width="9.140625" style="27"/>
    <col min="7426" max="7426" width="4.7109375" style="27" customWidth="1"/>
    <col min="7427" max="7427" width="19.85546875" style="27" customWidth="1"/>
    <col min="7428" max="7428" width="72.140625" style="27" customWidth="1"/>
    <col min="7429" max="7429" width="0" style="27" hidden="1" customWidth="1"/>
    <col min="7430" max="7430" width="18.28515625" style="27" customWidth="1"/>
    <col min="7431" max="7431" width="17.5703125" style="27" customWidth="1"/>
    <col min="7432" max="7437" width="9" style="27" customWidth="1"/>
    <col min="7438" max="7681" width="9.140625" style="27"/>
    <col min="7682" max="7682" width="4.7109375" style="27" customWidth="1"/>
    <col min="7683" max="7683" width="19.85546875" style="27" customWidth="1"/>
    <col min="7684" max="7684" width="72.140625" style="27" customWidth="1"/>
    <col min="7685" max="7685" width="0" style="27" hidden="1" customWidth="1"/>
    <col min="7686" max="7686" width="18.28515625" style="27" customWidth="1"/>
    <col min="7687" max="7687" width="17.5703125" style="27" customWidth="1"/>
    <col min="7688" max="7693" width="9" style="27" customWidth="1"/>
    <col min="7694" max="7937" width="9.140625" style="27"/>
    <col min="7938" max="7938" width="4.7109375" style="27" customWidth="1"/>
    <col min="7939" max="7939" width="19.85546875" style="27" customWidth="1"/>
    <col min="7940" max="7940" width="72.140625" style="27" customWidth="1"/>
    <col min="7941" max="7941" width="0" style="27" hidden="1" customWidth="1"/>
    <col min="7942" max="7942" width="18.28515625" style="27" customWidth="1"/>
    <col min="7943" max="7943" width="17.5703125" style="27" customWidth="1"/>
    <col min="7944" max="7949" width="9" style="27" customWidth="1"/>
    <col min="7950" max="8193" width="9.140625" style="27"/>
    <col min="8194" max="8194" width="4.7109375" style="27" customWidth="1"/>
    <col min="8195" max="8195" width="19.85546875" style="27" customWidth="1"/>
    <col min="8196" max="8196" width="72.140625" style="27" customWidth="1"/>
    <col min="8197" max="8197" width="0" style="27" hidden="1" customWidth="1"/>
    <col min="8198" max="8198" width="18.28515625" style="27" customWidth="1"/>
    <col min="8199" max="8199" width="17.5703125" style="27" customWidth="1"/>
    <col min="8200" max="8205" width="9" style="27" customWidth="1"/>
    <col min="8206" max="8449" width="9.140625" style="27"/>
    <col min="8450" max="8450" width="4.7109375" style="27" customWidth="1"/>
    <col min="8451" max="8451" width="19.85546875" style="27" customWidth="1"/>
    <col min="8452" max="8452" width="72.140625" style="27" customWidth="1"/>
    <col min="8453" max="8453" width="0" style="27" hidden="1" customWidth="1"/>
    <col min="8454" max="8454" width="18.28515625" style="27" customWidth="1"/>
    <col min="8455" max="8455" width="17.5703125" style="27" customWidth="1"/>
    <col min="8456" max="8461" width="9" style="27" customWidth="1"/>
    <col min="8462" max="8705" width="9.140625" style="27"/>
    <col min="8706" max="8706" width="4.7109375" style="27" customWidth="1"/>
    <col min="8707" max="8707" width="19.85546875" style="27" customWidth="1"/>
    <col min="8708" max="8708" width="72.140625" style="27" customWidth="1"/>
    <col min="8709" max="8709" width="0" style="27" hidden="1" customWidth="1"/>
    <col min="8710" max="8710" width="18.28515625" style="27" customWidth="1"/>
    <col min="8711" max="8711" width="17.5703125" style="27" customWidth="1"/>
    <col min="8712" max="8717" width="9" style="27" customWidth="1"/>
    <col min="8718" max="8961" width="9.140625" style="27"/>
    <col min="8962" max="8962" width="4.7109375" style="27" customWidth="1"/>
    <col min="8963" max="8963" width="19.85546875" style="27" customWidth="1"/>
    <col min="8964" max="8964" width="72.140625" style="27" customWidth="1"/>
    <col min="8965" max="8965" width="0" style="27" hidden="1" customWidth="1"/>
    <col min="8966" max="8966" width="18.28515625" style="27" customWidth="1"/>
    <col min="8967" max="8967" width="17.5703125" style="27" customWidth="1"/>
    <col min="8968" max="8973" width="9" style="27" customWidth="1"/>
    <col min="8974" max="9217" width="9.140625" style="27"/>
    <col min="9218" max="9218" width="4.7109375" style="27" customWidth="1"/>
    <col min="9219" max="9219" width="19.85546875" style="27" customWidth="1"/>
    <col min="9220" max="9220" width="72.140625" style="27" customWidth="1"/>
    <col min="9221" max="9221" width="0" style="27" hidden="1" customWidth="1"/>
    <col min="9222" max="9222" width="18.28515625" style="27" customWidth="1"/>
    <col min="9223" max="9223" width="17.5703125" style="27" customWidth="1"/>
    <col min="9224" max="9229" width="9" style="27" customWidth="1"/>
    <col min="9230" max="9473" width="9.140625" style="27"/>
    <col min="9474" max="9474" width="4.7109375" style="27" customWidth="1"/>
    <col min="9475" max="9475" width="19.85546875" style="27" customWidth="1"/>
    <col min="9476" max="9476" width="72.140625" style="27" customWidth="1"/>
    <col min="9477" max="9477" width="0" style="27" hidden="1" customWidth="1"/>
    <col min="9478" max="9478" width="18.28515625" style="27" customWidth="1"/>
    <col min="9479" max="9479" width="17.5703125" style="27" customWidth="1"/>
    <col min="9480" max="9485" width="9" style="27" customWidth="1"/>
    <col min="9486" max="9729" width="9.140625" style="27"/>
    <col min="9730" max="9730" width="4.7109375" style="27" customWidth="1"/>
    <col min="9731" max="9731" width="19.85546875" style="27" customWidth="1"/>
    <col min="9732" max="9732" width="72.140625" style="27" customWidth="1"/>
    <col min="9733" max="9733" width="0" style="27" hidden="1" customWidth="1"/>
    <col min="9734" max="9734" width="18.28515625" style="27" customWidth="1"/>
    <col min="9735" max="9735" width="17.5703125" style="27" customWidth="1"/>
    <col min="9736" max="9741" width="9" style="27" customWidth="1"/>
    <col min="9742" max="9985" width="9.140625" style="27"/>
    <col min="9986" max="9986" width="4.7109375" style="27" customWidth="1"/>
    <col min="9987" max="9987" width="19.85546875" style="27" customWidth="1"/>
    <col min="9988" max="9988" width="72.140625" style="27" customWidth="1"/>
    <col min="9989" max="9989" width="0" style="27" hidden="1" customWidth="1"/>
    <col min="9990" max="9990" width="18.28515625" style="27" customWidth="1"/>
    <col min="9991" max="9991" width="17.5703125" style="27" customWidth="1"/>
    <col min="9992" max="9997" width="9" style="27" customWidth="1"/>
    <col min="9998" max="10241" width="9.140625" style="27"/>
    <col min="10242" max="10242" width="4.7109375" style="27" customWidth="1"/>
    <col min="10243" max="10243" width="19.85546875" style="27" customWidth="1"/>
    <col min="10244" max="10244" width="72.140625" style="27" customWidth="1"/>
    <col min="10245" max="10245" width="0" style="27" hidden="1" customWidth="1"/>
    <col min="10246" max="10246" width="18.28515625" style="27" customWidth="1"/>
    <col min="10247" max="10247" width="17.5703125" style="27" customWidth="1"/>
    <col min="10248" max="10253" width="9" style="27" customWidth="1"/>
    <col min="10254" max="10497" width="9.140625" style="27"/>
    <col min="10498" max="10498" width="4.7109375" style="27" customWidth="1"/>
    <col min="10499" max="10499" width="19.85546875" style="27" customWidth="1"/>
    <col min="10500" max="10500" width="72.140625" style="27" customWidth="1"/>
    <col min="10501" max="10501" width="0" style="27" hidden="1" customWidth="1"/>
    <col min="10502" max="10502" width="18.28515625" style="27" customWidth="1"/>
    <col min="10503" max="10503" width="17.5703125" style="27" customWidth="1"/>
    <col min="10504" max="10509" width="9" style="27" customWidth="1"/>
    <col min="10510" max="10753" width="9.140625" style="27"/>
    <col min="10754" max="10754" width="4.7109375" style="27" customWidth="1"/>
    <col min="10755" max="10755" width="19.85546875" style="27" customWidth="1"/>
    <col min="10756" max="10756" width="72.140625" style="27" customWidth="1"/>
    <col min="10757" max="10757" width="0" style="27" hidden="1" customWidth="1"/>
    <col min="10758" max="10758" width="18.28515625" style="27" customWidth="1"/>
    <col min="10759" max="10759" width="17.5703125" style="27" customWidth="1"/>
    <col min="10760" max="10765" width="9" style="27" customWidth="1"/>
    <col min="10766" max="11009" width="9.140625" style="27"/>
    <col min="11010" max="11010" width="4.7109375" style="27" customWidth="1"/>
    <col min="11011" max="11011" width="19.85546875" style="27" customWidth="1"/>
    <col min="11012" max="11012" width="72.140625" style="27" customWidth="1"/>
    <col min="11013" max="11013" width="0" style="27" hidden="1" customWidth="1"/>
    <col min="11014" max="11014" width="18.28515625" style="27" customWidth="1"/>
    <col min="11015" max="11015" width="17.5703125" style="27" customWidth="1"/>
    <col min="11016" max="11021" width="9" style="27" customWidth="1"/>
    <col min="11022" max="11265" width="9.140625" style="27"/>
    <col min="11266" max="11266" width="4.7109375" style="27" customWidth="1"/>
    <col min="11267" max="11267" width="19.85546875" style="27" customWidth="1"/>
    <col min="11268" max="11268" width="72.140625" style="27" customWidth="1"/>
    <col min="11269" max="11269" width="0" style="27" hidden="1" customWidth="1"/>
    <col min="11270" max="11270" width="18.28515625" style="27" customWidth="1"/>
    <col min="11271" max="11271" width="17.5703125" style="27" customWidth="1"/>
    <col min="11272" max="11277" width="9" style="27" customWidth="1"/>
    <col min="11278" max="11521" width="9.140625" style="27"/>
    <col min="11522" max="11522" width="4.7109375" style="27" customWidth="1"/>
    <col min="11523" max="11523" width="19.85546875" style="27" customWidth="1"/>
    <col min="11524" max="11524" width="72.140625" style="27" customWidth="1"/>
    <col min="11525" max="11525" width="0" style="27" hidden="1" customWidth="1"/>
    <col min="11526" max="11526" width="18.28515625" style="27" customWidth="1"/>
    <col min="11527" max="11527" width="17.5703125" style="27" customWidth="1"/>
    <col min="11528" max="11533" width="9" style="27" customWidth="1"/>
    <col min="11534" max="11777" width="9.140625" style="27"/>
    <col min="11778" max="11778" width="4.7109375" style="27" customWidth="1"/>
    <col min="11779" max="11779" width="19.85546875" style="27" customWidth="1"/>
    <col min="11780" max="11780" width="72.140625" style="27" customWidth="1"/>
    <col min="11781" max="11781" width="0" style="27" hidden="1" customWidth="1"/>
    <col min="11782" max="11782" width="18.28515625" style="27" customWidth="1"/>
    <col min="11783" max="11783" width="17.5703125" style="27" customWidth="1"/>
    <col min="11784" max="11789" width="9" style="27" customWidth="1"/>
    <col min="11790" max="12033" width="9.140625" style="27"/>
    <col min="12034" max="12034" width="4.7109375" style="27" customWidth="1"/>
    <col min="12035" max="12035" width="19.85546875" style="27" customWidth="1"/>
    <col min="12036" max="12036" width="72.140625" style="27" customWidth="1"/>
    <col min="12037" max="12037" width="0" style="27" hidden="1" customWidth="1"/>
    <col min="12038" max="12038" width="18.28515625" style="27" customWidth="1"/>
    <col min="12039" max="12039" width="17.5703125" style="27" customWidth="1"/>
    <col min="12040" max="12045" width="9" style="27" customWidth="1"/>
    <col min="12046" max="12289" width="9.140625" style="27"/>
    <col min="12290" max="12290" width="4.7109375" style="27" customWidth="1"/>
    <col min="12291" max="12291" width="19.85546875" style="27" customWidth="1"/>
    <col min="12292" max="12292" width="72.140625" style="27" customWidth="1"/>
    <col min="12293" max="12293" width="0" style="27" hidden="1" customWidth="1"/>
    <col min="12294" max="12294" width="18.28515625" style="27" customWidth="1"/>
    <col min="12295" max="12295" width="17.5703125" style="27" customWidth="1"/>
    <col min="12296" max="12301" width="9" style="27" customWidth="1"/>
    <col min="12302" max="12545" width="9.140625" style="27"/>
    <col min="12546" max="12546" width="4.7109375" style="27" customWidth="1"/>
    <col min="12547" max="12547" width="19.85546875" style="27" customWidth="1"/>
    <col min="12548" max="12548" width="72.140625" style="27" customWidth="1"/>
    <col min="12549" max="12549" width="0" style="27" hidden="1" customWidth="1"/>
    <col min="12550" max="12550" width="18.28515625" style="27" customWidth="1"/>
    <col min="12551" max="12551" width="17.5703125" style="27" customWidth="1"/>
    <col min="12552" max="12557" width="9" style="27" customWidth="1"/>
    <col min="12558" max="12801" width="9.140625" style="27"/>
    <col min="12802" max="12802" width="4.7109375" style="27" customWidth="1"/>
    <col min="12803" max="12803" width="19.85546875" style="27" customWidth="1"/>
    <col min="12804" max="12804" width="72.140625" style="27" customWidth="1"/>
    <col min="12805" max="12805" width="0" style="27" hidden="1" customWidth="1"/>
    <col min="12806" max="12806" width="18.28515625" style="27" customWidth="1"/>
    <col min="12807" max="12807" width="17.5703125" style="27" customWidth="1"/>
    <col min="12808" max="12813" width="9" style="27" customWidth="1"/>
    <col min="12814" max="13057" width="9.140625" style="27"/>
    <col min="13058" max="13058" width="4.7109375" style="27" customWidth="1"/>
    <col min="13059" max="13059" width="19.85546875" style="27" customWidth="1"/>
    <col min="13060" max="13060" width="72.140625" style="27" customWidth="1"/>
    <col min="13061" max="13061" width="0" style="27" hidden="1" customWidth="1"/>
    <col min="13062" max="13062" width="18.28515625" style="27" customWidth="1"/>
    <col min="13063" max="13063" width="17.5703125" style="27" customWidth="1"/>
    <col min="13064" max="13069" width="9" style="27" customWidth="1"/>
    <col min="13070" max="13313" width="9.140625" style="27"/>
    <col min="13314" max="13314" width="4.7109375" style="27" customWidth="1"/>
    <col min="13315" max="13315" width="19.85546875" style="27" customWidth="1"/>
    <col min="13316" max="13316" width="72.140625" style="27" customWidth="1"/>
    <col min="13317" max="13317" width="0" style="27" hidden="1" customWidth="1"/>
    <col min="13318" max="13318" width="18.28515625" style="27" customWidth="1"/>
    <col min="13319" max="13319" width="17.5703125" style="27" customWidth="1"/>
    <col min="13320" max="13325" width="9" style="27" customWidth="1"/>
    <col min="13326" max="13569" width="9.140625" style="27"/>
    <col min="13570" max="13570" width="4.7109375" style="27" customWidth="1"/>
    <col min="13571" max="13571" width="19.85546875" style="27" customWidth="1"/>
    <col min="13572" max="13572" width="72.140625" style="27" customWidth="1"/>
    <col min="13573" max="13573" width="0" style="27" hidden="1" customWidth="1"/>
    <col min="13574" max="13574" width="18.28515625" style="27" customWidth="1"/>
    <col min="13575" max="13575" width="17.5703125" style="27" customWidth="1"/>
    <col min="13576" max="13581" width="9" style="27" customWidth="1"/>
    <col min="13582" max="13825" width="9.140625" style="27"/>
    <col min="13826" max="13826" width="4.7109375" style="27" customWidth="1"/>
    <col min="13827" max="13827" width="19.85546875" style="27" customWidth="1"/>
    <col min="13828" max="13828" width="72.140625" style="27" customWidth="1"/>
    <col min="13829" max="13829" width="0" style="27" hidden="1" customWidth="1"/>
    <col min="13830" max="13830" width="18.28515625" style="27" customWidth="1"/>
    <col min="13831" max="13831" width="17.5703125" style="27" customWidth="1"/>
    <col min="13832" max="13837" width="9" style="27" customWidth="1"/>
    <col min="13838" max="14081" width="9.140625" style="27"/>
    <col min="14082" max="14082" width="4.7109375" style="27" customWidth="1"/>
    <col min="14083" max="14083" width="19.85546875" style="27" customWidth="1"/>
    <col min="14084" max="14084" width="72.140625" style="27" customWidth="1"/>
    <col min="14085" max="14085" width="0" style="27" hidden="1" customWidth="1"/>
    <col min="14086" max="14086" width="18.28515625" style="27" customWidth="1"/>
    <col min="14087" max="14087" width="17.5703125" style="27" customWidth="1"/>
    <col min="14088" max="14093" width="9" style="27" customWidth="1"/>
    <col min="14094" max="14337" width="9.140625" style="27"/>
    <col min="14338" max="14338" width="4.7109375" style="27" customWidth="1"/>
    <col min="14339" max="14339" width="19.85546875" style="27" customWidth="1"/>
    <col min="14340" max="14340" width="72.140625" style="27" customWidth="1"/>
    <col min="14341" max="14341" width="0" style="27" hidden="1" customWidth="1"/>
    <col min="14342" max="14342" width="18.28515625" style="27" customWidth="1"/>
    <col min="14343" max="14343" width="17.5703125" style="27" customWidth="1"/>
    <col min="14344" max="14349" width="9" style="27" customWidth="1"/>
    <col min="14350" max="14593" width="9.140625" style="27"/>
    <col min="14594" max="14594" width="4.7109375" style="27" customWidth="1"/>
    <col min="14595" max="14595" width="19.85546875" style="27" customWidth="1"/>
    <col min="14596" max="14596" width="72.140625" style="27" customWidth="1"/>
    <col min="14597" max="14597" width="0" style="27" hidden="1" customWidth="1"/>
    <col min="14598" max="14598" width="18.28515625" style="27" customWidth="1"/>
    <col min="14599" max="14599" width="17.5703125" style="27" customWidth="1"/>
    <col min="14600" max="14605" width="9" style="27" customWidth="1"/>
    <col min="14606" max="14849" width="9.140625" style="27"/>
    <col min="14850" max="14850" width="4.7109375" style="27" customWidth="1"/>
    <col min="14851" max="14851" width="19.85546875" style="27" customWidth="1"/>
    <col min="14852" max="14852" width="72.140625" style="27" customWidth="1"/>
    <col min="14853" max="14853" width="0" style="27" hidden="1" customWidth="1"/>
    <col min="14854" max="14854" width="18.28515625" style="27" customWidth="1"/>
    <col min="14855" max="14855" width="17.5703125" style="27" customWidth="1"/>
    <col min="14856" max="14861" width="9" style="27" customWidth="1"/>
    <col min="14862" max="15105" width="9.140625" style="27"/>
    <col min="15106" max="15106" width="4.7109375" style="27" customWidth="1"/>
    <col min="15107" max="15107" width="19.85546875" style="27" customWidth="1"/>
    <col min="15108" max="15108" width="72.140625" style="27" customWidth="1"/>
    <col min="15109" max="15109" width="0" style="27" hidden="1" customWidth="1"/>
    <col min="15110" max="15110" width="18.28515625" style="27" customWidth="1"/>
    <col min="15111" max="15111" width="17.5703125" style="27" customWidth="1"/>
    <col min="15112" max="15117" width="9" style="27" customWidth="1"/>
    <col min="15118" max="15361" width="9.140625" style="27"/>
    <col min="15362" max="15362" width="4.7109375" style="27" customWidth="1"/>
    <col min="15363" max="15363" width="19.85546875" style="27" customWidth="1"/>
    <col min="15364" max="15364" width="72.140625" style="27" customWidth="1"/>
    <col min="15365" max="15365" width="0" style="27" hidden="1" customWidth="1"/>
    <col min="15366" max="15366" width="18.28515625" style="27" customWidth="1"/>
    <col min="15367" max="15367" width="17.5703125" style="27" customWidth="1"/>
    <col min="15368" max="15373" width="9" style="27" customWidth="1"/>
    <col min="15374" max="15617" width="9.140625" style="27"/>
    <col min="15618" max="15618" width="4.7109375" style="27" customWidth="1"/>
    <col min="15619" max="15619" width="19.85546875" style="27" customWidth="1"/>
    <col min="15620" max="15620" width="72.140625" style="27" customWidth="1"/>
    <col min="15621" max="15621" width="0" style="27" hidden="1" customWidth="1"/>
    <col min="15622" max="15622" width="18.28515625" style="27" customWidth="1"/>
    <col min="15623" max="15623" width="17.5703125" style="27" customWidth="1"/>
    <col min="15624" max="15629" width="9" style="27" customWidth="1"/>
    <col min="15630" max="15873" width="9.140625" style="27"/>
    <col min="15874" max="15874" width="4.7109375" style="27" customWidth="1"/>
    <col min="15875" max="15875" width="19.85546875" style="27" customWidth="1"/>
    <col min="15876" max="15876" width="72.140625" style="27" customWidth="1"/>
    <col min="15877" max="15877" width="0" style="27" hidden="1" customWidth="1"/>
    <col min="15878" max="15878" width="18.28515625" style="27" customWidth="1"/>
    <col min="15879" max="15879" width="17.5703125" style="27" customWidth="1"/>
    <col min="15880" max="15885" width="9" style="27" customWidth="1"/>
    <col min="15886" max="16129" width="9.140625" style="27"/>
    <col min="16130" max="16130" width="4.7109375" style="27" customWidth="1"/>
    <col min="16131" max="16131" width="19.85546875" style="27" customWidth="1"/>
    <col min="16132" max="16132" width="72.140625" style="27" customWidth="1"/>
    <col min="16133" max="16133" width="0" style="27" hidden="1" customWidth="1"/>
    <col min="16134" max="16134" width="18.28515625" style="27" customWidth="1"/>
    <col min="16135" max="16135" width="17.5703125" style="27" customWidth="1"/>
    <col min="16136" max="16141" width="9" style="27" customWidth="1"/>
    <col min="16142" max="16384" width="9.140625" style="27"/>
  </cols>
  <sheetData>
    <row r="1" spans="2:8" ht="14.25">
      <c r="F1" s="46"/>
      <c r="G1" s="49" t="s">
        <v>476</v>
      </c>
    </row>
    <row r="2" spans="2:8" ht="14.25">
      <c r="G2" s="49" t="s">
        <v>509</v>
      </c>
    </row>
    <row r="3" spans="2:8" ht="14.25">
      <c r="G3" s="49" t="s">
        <v>449</v>
      </c>
    </row>
    <row r="4" spans="2:8" ht="14.25" customHeight="1"/>
    <row r="5" spans="2:8" ht="42.75" customHeight="1">
      <c r="B5" s="103" t="s">
        <v>596</v>
      </c>
      <c r="C5" s="103"/>
      <c r="D5" s="103"/>
      <c r="E5" s="103"/>
      <c r="F5" s="103"/>
      <c r="G5" s="103"/>
    </row>
    <row r="7" spans="2:8" ht="17.25">
      <c r="B7" s="104" t="s">
        <v>597</v>
      </c>
      <c r="C7" s="104"/>
      <c r="D7" s="104"/>
      <c r="E7" s="104"/>
      <c r="F7" s="104"/>
      <c r="G7" s="104"/>
    </row>
    <row r="8" spans="2:8" ht="14.25">
      <c r="B8" s="28" t="s">
        <v>484</v>
      </c>
    </row>
    <row r="10" spans="2:8" ht="14.25">
      <c r="B10" s="29" t="s">
        <v>489</v>
      </c>
      <c r="C10" s="29" t="s">
        <v>490</v>
      </c>
      <c r="D10" s="44"/>
    </row>
    <row r="11" spans="2:8">
      <c r="B11" s="30">
        <v>1212</v>
      </c>
      <c r="C11" s="31" t="s">
        <v>510</v>
      </c>
      <c r="D11" s="45"/>
    </row>
    <row r="12" spans="2:8" ht="12.75" customHeight="1">
      <c r="B12" s="38"/>
      <c r="C12" s="38"/>
      <c r="D12" s="38"/>
    </row>
    <row r="13" spans="2:8" ht="19.5" customHeight="1">
      <c r="B13" s="39" t="s">
        <v>491</v>
      </c>
      <c r="C13" s="40"/>
      <c r="D13" s="40"/>
    </row>
    <row r="14" spans="2:8" ht="43.5" customHeight="1">
      <c r="B14" s="32" t="s">
        <v>492</v>
      </c>
      <c r="C14" s="70" t="s">
        <v>511</v>
      </c>
      <c r="D14" s="105" t="s">
        <v>600</v>
      </c>
      <c r="E14" s="106"/>
      <c r="F14" s="106"/>
      <c r="G14" s="107"/>
      <c r="H14" s="41"/>
    </row>
    <row r="15" spans="2:8" ht="34.15" customHeight="1">
      <c r="B15" s="32" t="s">
        <v>494</v>
      </c>
      <c r="C15" s="70" t="s">
        <v>512</v>
      </c>
      <c r="D15" s="87" t="s">
        <v>516</v>
      </c>
      <c r="E15" s="87" t="s">
        <v>485</v>
      </c>
      <c r="F15" s="87" t="s">
        <v>486</v>
      </c>
      <c r="G15" s="87" t="s">
        <v>487</v>
      </c>
      <c r="H15" s="41"/>
    </row>
    <row r="16" spans="2:8" ht="39.75" customHeight="1">
      <c r="B16" s="32" t="s">
        <v>495</v>
      </c>
      <c r="C16" s="70" t="s">
        <v>513</v>
      </c>
      <c r="D16" s="108"/>
      <c r="E16" s="108"/>
      <c r="F16" s="108"/>
      <c r="G16" s="108"/>
    </row>
    <row r="17" spans="2:8" ht="51.75" customHeight="1">
      <c r="B17" s="114" t="s">
        <v>496</v>
      </c>
      <c r="C17" s="70" t="s">
        <v>514</v>
      </c>
      <c r="D17" s="109"/>
      <c r="E17" s="109"/>
      <c r="F17" s="109"/>
      <c r="G17" s="109"/>
    </row>
    <row r="18" spans="2:8">
      <c r="B18" s="33" t="s">
        <v>497</v>
      </c>
      <c r="C18" s="70" t="s">
        <v>498</v>
      </c>
      <c r="D18" s="109"/>
      <c r="E18" s="109"/>
      <c r="F18" s="109"/>
      <c r="G18" s="109"/>
    </row>
    <row r="19" spans="2:8" ht="27">
      <c r="B19" s="33" t="s">
        <v>517</v>
      </c>
      <c r="C19" s="70" t="s">
        <v>515</v>
      </c>
      <c r="D19" s="110"/>
      <c r="E19" s="110"/>
      <c r="F19" s="110"/>
      <c r="G19" s="110"/>
    </row>
    <row r="20" spans="2:8" ht="15" customHeight="1">
      <c r="B20" s="101" t="s">
        <v>499</v>
      </c>
      <c r="C20" s="102"/>
      <c r="D20" s="32"/>
      <c r="E20" s="32"/>
      <c r="F20" s="32"/>
      <c r="G20" s="32"/>
      <c r="H20" s="41"/>
    </row>
    <row r="21" spans="2:8" ht="17.25" customHeight="1">
      <c r="B21" s="42" t="s">
        <v>518</v>
      </c>
      <c r="C21" s="34"/>
      <c r="D21" s="88">
        <v>-24610</v>
      </c>
      <c r="E21" s="88">
        <v>-24610</v>
      </c>
      <c r="F21" s="88">
        <v>-24610</v>
      </c>
      <c r="G21" s="88">
        <v>-24610</v>
      </c>
    </row>
    <row r="22" spans="2:8" ht="17.25" customHeight="1">
      <c r="B22" s="35" t="s">
        <v>500</v>
      </c>
      <c r="C22" s="36"/>
      <c r="D22" s="37">
        <v>-581060.6</v>
      </c>
      <c r="E22" s="37">
        <v>-1452651.5</v>
      </c>
      <c r="F22" s="37">
        <v>-2324242.5</v>
      </c>
      <c r="G22" s="37">
        <v>-3486363.7</v>
      </c>
    </row>
    <row r="24" spans="2:8" ht="42.75" customHeight="1">
      <c r="B24" s="103" t="s">
        <v>522</v>
      </c>
      <c r="C24" s="103"/>
      <c r="D24" s="103"/>
      <c r="E24" s="103"/>
      <c r="F24" s="103"/>
      <c r="G24" s="103"/>
    </row>
    <row r="25" spans="2:8" ht="12" customHeight="1"/>
    <row r="26" spans="2:8" ht="17.25">
      <c r="B26" s="104" t="s">
        <v>488</v>
      </c>
      <c r="C26" s="104"/>
      <c r="D26" s="104"/>
      <c r="E26" s="104"/>
      <c r="F26" s="104"/>
      <c r="G26" s="104"/>
    </row>
    <row r="27" spans="2:8" ht="14.25">
      <c r="B27" s="28" t="s">
        <v>484</v>
      </c>
    </row>
    <row r="29" spans="2:8" ht="14.25">
      <c r="B29" s="29" t="s">
        <v>489</v>
      </c>
      <c r="C29" s="29" t="s">
        <v>490</v>
      </c>
      <c r="D29" s="44"/>
    </row>
    <row r="30" spans="2:8">
      <c r="B30" s="30">
        <v>1212</v>
      </c>
      <c r="C30" s="31" t="s">
        <v>510</v>
      </c>
      <c r="D30" s="45"/>
    </row>
    <row r="31" spans="2:8" ht="12.75" customHeight="1">
      <c r="B31" s="38"/>
      <c r="C31" s="38"/>
      <c r="D31" s="38"/>
    </row>
    <row r="32" spans="2:8" ht="19.5" customHeight="1">
      <c r="B32" s="39" t="s">
        <v>491</v>
      </c>
      <c r="C32" s="40"/>
      <c r="D32" s="40"/>
    </row>
    <row r="33" spans="2:8" ht="45" customHeight="1">
      <c r="B33" s="32" t="s">
        <v>492</v>
      </c>
      <c r="C33" s="70" t="s">
        <v>511</v>
      </c>
      <c r="D33" s="105" t="s">
        <v>493</v>
      </c>
      <c r="E33" s="106"/>
      <c r="F33" s="106"/>
      <c r="G33" s="107"/>
      <c r="H33" s="41"/>
    </row>
    <row r="34" spans="2:8" ht="34.15" customHeight="1">
      <c r="B34" s="32" t="s">
        <v>494</v>
      </c>
      <c r="C34" s="70" t="s">
        <v>512</v>
      </c>
      <c r="D34" s="87" t="s">
        <v>516</v>
      </c>
      <c r="E34" s="87" t="s">
        <v>485</v>
      </c>
      <c r="F34" s="87" t="s">
        <v>486</v>
      </c>
      <c r="G34" s="87" t="s">
        <v>487</v>
      </c>
      <c r="H34" s="41"/>
    </row>
    <row r="35" spans="2:8" ht="34.5" customHeight="1">
      <c r="B35" s="32" t="s">
        <v>495</v>
      </c>
      <c r="C35" s="70" t="s">
        <v>513</v>
      </c>
      <c r="D35" s="108"/>
      <c r="E35" s="108"/>
      <c r="F35" s="108"/>
      <c r="G35" s="108"/>
    </row>
    <row r="36" spans="2:8" ht="53.25" customHeight="1">
      <c r="B36" s="114" t="s">
        <v>496</v>
      </c>
      <c r="C36" s="70" t="s">
        <v>514</v>
      </c>
      <c r="D36" s="109"/>
      <c r="E36" s="109"/>
      <c r="F36" s="109"/>
      <c r="G36" s="109"/>
    </row>
    <row r="37" spans="2:8" ht="20.25" customHeight="1">
      <c r="B37" s="33" t="s">
        <v>497</v>
      </c>
      <c r="C37" s="70" t="s">
        <v>498</v>
      </c>
      <c r="D37" s="109"/>
      <c r="E37" s="109"/>
      <c r="F37" s="109"/>
      <c r="G37" s="109"/>
    </row>
    <row r="38" spans="2:8" ht="30.75" customHeight="1">
      <c r="B38" s="33" t="s">
        <v>517</v>
      </c>
      <c r="C38" s="70" t="s">
        <v>515</v>
      </c>
      <c r="D38" s="110"/>
      <c r="E38" s="110"/>
      <c r="F38" s="110"/>
      <c r="G38" s="110"/>
    </row>
    <row r="39" spans="2:8" ht="15" customHeight="1">
      <c r="B39" s="101" t="s">
        <v>499</v>
      </c>
      <c r="C39" s="102"/>
      <c r="D39" s="32"/>
      <c r="E39" s="32"/>
      <c r="F39" s="32"/>
      <c r="G39" s="32"/>
      <c r="H39" s="41"/>
    </row>
    <row r="40" spans="2:8" ht="15" customHeight="1">
      <c r="B40" s="42" t="s">
        <v>518</v>
      </c>
      <c r="C40" s="34"/>
      <c r="D40" s="43">
        <v>3615</v>
      </c>
      <c r="E40" s="43">
        <v>3615</v>
      </c>
      <c r="F40" s="43">
        <v>3615</v>
      </c>
      <c r="G40" s="43">
        <v>3615</v>
      </c>
    </row>
    <row r="41" spans="2:8" ht="15" customHeight="1">
      <c r="B41" s="35" t="s">
        <v>500</v>
      </c>
      <c r="C41" s="36"/>
      <c r="D41" s="37">
        <v>110000.1</v>
      </c>
      <c r="E41" s="37">
        <v>265000.2</v>
      </c>
      <c r="F41" s="37">
        <v>440000.3</v>
      </c>
      <c r="G41" s="37">
        <v>660000.5</v>
      </c>
    </row>
    <row r="43" spans="2:8" ht="42.75" customHeight="1">
      <c r="B43" s="103" t="s">
        <v>523</v>
      </c>
      <c r="C43" s="103"/>
      <c r="D43" s="103"/>
      <c r="E43" s="103"/>
      <c r="F43" s="103"/>
      <c r="G43" s="103"/>
    </row>
    <row r="45" spans="2:8" ht="17.25">
      <c r="B45" s="104" t="s">
        <v>501</v>
      </c>
      <c r="C45" s="104"/>
      <c r="D45" s="104"/>
      <c r="E45" s="104"/>
      <c r="F45" s="104"/>
      <c r="G45" s="104"/>
    </row>
    <row r="46" spans="2:8">
      <c r="B46" s="27" t="s">
        <v>502</v>
      </c>
    </row>
    <row r="48" spans="2:8" ht="14.25">
      <c r="B48" s="29" t="s">
        <v>489</v>
      </c>
      <c r="C48" s="29" t="s">
        <v>490</v>
      </c>
      <c r="D48" s="44"/>
    </row>
    <row r="49" spans="2:8">
      <c r="B49" s="30">
        <v>1212</v>
      </c>
      <c r="C49" s="31" t="s">
        <v>510</v>
      </c>
      <c r="D49" s="45"/>
    </row>
    <row r="50" spans="2:8" ht="12.75" customHeight="1">
      <c r="B50" s="38"/>
      <c r="C50" s="38"/>
      <c r="D50" s="38"/>
    </row>
    <row r="51" spans="2:8" ht="19.5" customHeight="1">
      <c r="B51" s="39" t="s">
        <v>491</v>
      </c>
      <c r="C51" s="40"/>
      <c r="D51" s="40"/>
    </row>
    <row r="52" spans="2:8" ht="47.25" customHeight="1">
      <c r="B52" s="32" t="s">
        <v>492</v>
      </c>
      <c r="C52" s="70" t="s">
        <v>511</v>
      </c>
      <c r="D52" s="105" t="s">
        <v>493</v>
      </c>
      <c r="E52" s="106"/>
      <c r="F52" s="106"/>
      <c r="G52" s="107"/>
      <c r="H52" s="41"/>
    </row>
    <row r="53" spans="2:8" ht="34.15" customHeight="1">
      <c r="B53" s="32" t="s">
        <v>494</v>
      </c>
      <c r="C53" s="70" t="s">
        <v>512</v>
      </c>
      <c r="D53" s="87" t="s">
        <v>516</v>
      </c>
      <c r="E53" s="87" t="s">
        <v>485</v>
      </c>
      <c r="F53" s="87" t="s">
        <v>486</v>
      </c>
      <c r="G53" s="87" t="s">
        <v>487</v>
      </c>
      <c r="H53" s="41"/>
    </row>
    <row r="54" spans="2:8" ht="39.75" customHeight="1">
      <c r="B54" s="32" t="s">
        <v>495</v>
      </c>
      <c r="C54" s="70" t="s">
        <v>513</v>
      </c>
      <c r="D54" s="108"/>
      <c r="E54" s="108"/>
      <c r="F54" s="108"/>
      <c r="G54" s="108"/>
    </row>
    <row r="55" spans="2:8" ht="50.25" customHeight="1">
      <c r="B55" s="115" t="s">
        <v>496</v>
      </c>
      <c r="C55" s="70" t="s">
        <v>514</v>
      </c>
      <c r="D55" s="109"/>
      <c r="E55" s="109"/>
      <c r="F55" s="109"/>
      <c r="G55" s="109"/>
    </row>
    <row r="56" spans="2:8" ht="18.75" customHeight="1">
      <c r="B56" s="33" t="s">
        <v>497</v>
      </c>
      <c r="C56" s="70" t="s">
        <v>498</v>
      </c>
      <c r="D56" s="109"/>
      <c r="E56" s="109"/>
      <c r="F56" s="109"/>
      <c r="G56" s="109"/>
    </row>
    <row r="57" spans="2:8" ht="30.75" customHeight="1">
      <c r="B57" s="33" t="s">
        <v>517</v>
      </c>
      <c r="C57" s="70" t="s">
        <v>515</v>
      </c>
      <c r="D57" s="110"/>
      <c r="E57" s="110"/>
      <c r="F57" s="110"/>
      <c r="G57" s="110"/>
    </row>
    <row r="58" spans="2:8" ht="15" customHeight="1">
      <c r="B58" s="101" t="s">
        <v>499</v>
      </c>
      <c r="C58" s="102"/>
      <c r="D58" s="32"/>
      <c r="E58" s="32"/>
      <c r="F58" s="32"/>
      <c r="G58" s="32"/>
      <c r="H58" s="41"/>
    </row>
    <row r="59" spans="2:8" ht="15.75" customHeight="1">
      <c r="B59" s="42" t="s">
        <v>518</v>
      </c>
      <c r="C59" s="34"/>
      <c r="D59" s="43">
        <v>957</v>
      </c>
      <c r="E59" s="43">
        <v>957</v>
      </c>
      <c r="F59" s="43">
        <v>957</v>
      </c>
      <c r="G59" s="43">
        <v>957</v>
      </c>
    </row>
    <row r="60" spans="2:8" ht="15.75" customHeight="1">
      <c r="B60" s="35" t="s">
        <v>500</v>
      </c>
      <c r="C60" s="36"/>
      <c r="D60" s="37">
        <v>16040.899999999994</v>
      </c>
      <c r="E60" s="37">
        <v>40105.599999999977</v>
      </c>
      <c r="F60" s="37">
        <v>64168.299999999981</v>
      </c>
      <c r="G60" s="37">
        <v>96252.4</v>
      </c>
    </row>
    <row r="62" spans="2:8" ht="42" customHeight="1">
      <c r="B62" s="103" t="s">
        <v>524</v>
      </c>
      <c r="C62" s="103"/>
      <c r="D62" s="103"/>
      <c r="E62" s="103"/>
      <c r="F62" s="103"/>
      <c r="G62" s="103"/>
    </row>
    <row r="64" spans="2:8" ht="17.25">
      <c r="B64" s="104" t="s">
        <v>503</v>
      </c>
      <c r="C64" s="104"/>
      <c r="D64" s="104"/>
      <c r="E64" s="104"/>
      <c r="F64" s="104"/>
      <c r="G64" s="104"/>
    </row>
    <row r="65" spans="2:8" ht="18.75" customHeight="1">
      <c r="B65" s="27" t="s">
        <v>502</v>
      </c>
    </row>
    <row r="67" spans="2:8" ht="14.25">
      <c r="B67" s="29" t="s">
        <v>489</v>
      </c>
      <c r="C67" s="29" t="s">
        <v>490</v>
      </c>
      <c r="D67" s="44"/>
    </row>
    <row r="68" spans="2:8" ht="15.75" customHeight="1">
      <c r="B68" s="30">
        <v>1212</v>
      </c>
      <c r="C68" s="31" t="s">
        <v>510</v>
      </c>
      <c r="D68" s="45"/>
    </row>
    <row r="69" spans="2:8" ht="12.75" customHeight="1">
      <c r="B69" s="38"/>
      <c r="C69" s="38"/>
      <c r="D69" s="38"/>
    </row>
    <row r="70" spans="2:8" ht="19.5" customHeight="1">
      <c r="B70" s="39" t="s">
        <v>491</v>
      </c>
      <c r="C70" s="40"/>
      <c r="D70" s="40"/>
    </row>
    <row r="71" spans="2:8" ht="41.25" customHeight="1">
      <c r="B71" s="32" t="s">
        <v>492</v>
      </c>
      <c r="C71" s="70" t="s">
        <v>511</v>
      </c>
      <c r="D71" s="105" t="s">
        <v>493</v>
      </c>
      <c r="E71" s="106"/>
      <c r="F71" s="106"/>
      <c r="G71" s="107"/>
      <c r="H71" s="41"/>
    </row>
    <row r="72" spans="2:8" ht="34.15" customHeight="1">
      <c r="B72" s="32" t="s">
        <v>494</v>
      </c>
      <c r="C72" s="70" t="s">
        <v>512</v>
      </c>
      <c r="D72" s="87" t="s">
        <v>516</v>
      </c>
      <c r="E72" s="87" t="s">
        <v>485</v>
      </c>
      <c r="F72" s="87" t="s">
        <v>486</v>
      </c>
      <c r="G72" s="87" t="s">
        <v>487</v>
      </c>
      <c r="H72" s="41"/>
    </row>
    <row r="73" spans="2:8" ht="42" customHeight="1">
      <c r="B73" s="32" t="s">
        <v>495</v>
      </c>
      <c r="C73" s="70" t="s">
        <v>513</v>
      </c>
      <c r="D73" s="108"/>
      <c r="E73" s="108"/>
      <c r="F73" s="108"/>
      <c r="G73" s="108"/>
    </row>
    <row r="74" spans="2:8" ht="54.75" customHeight="1">
      <c r="B74" s="115" t="s">
        <v>496</v>
      </c>
      <c r="C74" s="70" t="s">
        <v>514</v>
      </c>
      <c r="D74" s="109"/>
      <c r="E74" s="109"/>
      <c r="F74" s="109"/>
      <c r="G74" s="109"/>
    </row>
    <row r="75" spans="2:8" ht="16.5" customHeight="1">
      <c r="B75" s="33" t="s">
        <v>497</v>
      </c>
      <c r="C75" s="70" t="s">
        <v>498</v>
      </c>
      <c r="D75" s="109"/>
      <c r="E75" s="109"/>
      <c r="F75" s="109"/>
      <c r="G75" s="109"/>
    </row>
    <row r="76" spans="2:8" ht="27">
      <c r="B76" s="33" t="s">
        <v>517</v>
      </c>
      <c r="C76" s="70" t="s">
        <v>515</v>
      </c>
      <c r="D76" s="110"/>
      <c r="E76" s="110"/>
      <c r="F76" s="110"/>
      <c r="G76" s="110"/>
    </row>
    <row r="77" spans="2:8" ht="18" customHeight="1">
      <c r="B77" s="101" t="s">
        <v>499</v>
      </c>
      <c r="C77" s="102"/>
      <c r="D77" s="32"/>
      <c r="E77" s="32"/>
      <c r="F77" s="32"/>
      <c r="G77" s="32"/>
      <c r="H77" s="41"/>
    </row>
    <row r="78" spans="2:8" ht="18" customHeight="1">
      <c r="B78" s="42" t="s">
        <v>518</v>
      </c>
      <c r="C78" s="34"/>
      <c r="D78" s="43">
        <v>2470</v>
      </c>
      <c r="E78" s="43">
        <v>2470</v>
      </c>
      <c r="F78" s="43">
        <v>2470</v>
      </c>
      <c r="G78" s="43">
        <v>2470</v>
      </c>
    </row>
    <row r="79" spans="2:8" ht="18" customHeight="1">
      <c r="B79" s="35" t="s">
        <v>500</v>
      </c>
      <c r="C79" s="36"/>
      <c r="D79" s="37">
        <v>47055.499999999993</v>
      </c>
      <c r="E79" s="37">
        <v>117636.40000000005</v>
      </c>
      <c r="F79" s="37">
        <v>188221.69999999998</v>
      </c>
      <c r="G79" s="37">
        <v>282332.69999999995</v>
      </c>
    </row>
    <row r="81" spans="2:8" ht="45" customHeight="1">
      <c r="B81" s="103" t="s">
        <v>525</v>
      </c>
      <c r="C81" s="103"/>
      <c r="D81" s="103"/>
      <c r="E81" s="103"/>
      <c r="F81" s="103"/>
      <c r="G81" s="103"/>
    </row>
    <row r="83" spans="2:8" ht="17.25">
      <c r="B83" s="104" t="s">
        <v>504</v>
      </c>
      <c r="C83" s="104"/>
      <c r="D83" s="104"/>
      <c r="E83" s="104"/>
      <c r="F83" s="104"/>
      <c r="G83" s="104"/>
    </row>
    <row r="84" spans="2:8">
      <c r="B84" s="27" t="s">
        <v>502</v>
      </c>
    </row>
    <row r="86" spans="2:8" ht="14.25">
      <c r="B86" s="29" t="s">
        <v>489</v>
      </c>
      <c r="C86" s="29" t="s">
        <v>490</v>
      </c>
      <c r="D86" s="44"/>
    </row>
    <row r="87" spans="2:8">
      <c r="B87" s="30">
        <v>1212</v>
      </c>
      <c r="C87" s="31" t="s">
        <v>510</v>
      </c>
      <c r="D87" s="45"/>
    </row>
    <row r="88" spans="2:8" ht="12.75" customHeight="1">
      <c r="B88" s="38"/>
      <c r="C88" s="38"/>
      <c r="D88" s="38"/>
    </row>
    <row r="89" spans="2:8" ht="19.5" customHeight="1">
      <c r="B89" s="39" t="s">
        <v>491</v>
      </c>
      <c r="C89" s="40"/>
      <c r="D89" s="40"/>
    </row>
    <row r="90" spans="2:8" ht="46.5" customHeight="1">
      <c r="B90" s="32" t="s">
        <v>492</v>
      </c>
      <c r="C90" s="70" t="s">
        <v>511</v>
      </c>
      <c r="D90" s="105" t="s">
        <v>493</v>
      </c>
      <c r="E90" s="106"/>
      <c r="F90" s="106"/>
      <c r="G90" s="107"/>
      <c r="H90" s="41"/>
    </row>
    <row r="91" spans="2:8" ht="26.25" customHeight="1">
      <c r="B91" s="32" t="s">
        <v>494</v>
      </c>
      <c r="C91" s="70" t="s">
        <v>512</v>
      </c>
      <c r="D91" s="87" t="s">
        <v>516</v>
      </c>
      <c r="E91" s="87" t="s">
        <v>485</v>
      </c>
      <c r="F91" s="87" t="s">
        <v>486</v>
      </c>
      <c r="G91" s="87" t="s">
        <v>487</v>
      </c>
      <c r="H91" s="41"/>
    </row>
    <row r="92" spans="2:8" ht="36" customHeight="1">
      <c r="B92" s="32" t="s">
        <v>495</v>
      </c>
      <c r="C92" s="70" t="s">
        <v>513</v>
      </c>
      <c r="D92" s="108"/>
      <c r="E92" s="108"/>
      <c r="F92" s="108"/>
      <c r="G92" s="108"/>
    </row>
    <row r="93" spans="2:8" ht="53.25" customHeight="1">
      <c r="B93" s="114" t="s">
        <v>496</v>
      </c>
      <c r="C93" s="70" t="s">
        <v>514</v>
      </c>
      <c r="D93" s="109"/>
      <c r="E93" s="109"/>
      <c r="F93" s="109"/>
      <c r="G93" s="109"/>
    </row>
    <row r="94" spans="2:8" ht="16.5" customHeight="1">
      <c r="B94" s="33" t="s">
        <v>497</v>
      </c>
      <c r="C94" s="70" t="s">
        <v>498</v>
      </c>
      <c r="D94" s="109"/>
      <c r="E94" s="109"/>
      <c r="F94" s="109"/>
      <c r="G94" s="109"/>
    </row>
    <row r="95" spans="2:8" ht="30" customHeight="1">
      <c r="B95" s="33" t="s">
        <v>517</v>
      </c>
      <c r="C95" s="70" t="s">
        <v>515</v>
      </c>
      <c r="D95" s="110"/>
      <c r="E95" s="110"/>
      <c r="F95" s="110"/>
      <c r="G95" s="110"/>
    </row>
    <row r="96" spans="2:8" ht="17.25" customHeight="1">
      <c r="B96" s="101" t="s">
        <v>499</v>
      </c>
      <c r="C96" s="102"/>
      <c r="D96" s="32"/>
      <c r="E96" s="32"/>
      <c r="F96" s="32"/>
      <c r="G96" s="32"/>
      <c r="H96" s="41"/>
    </row>
    <row r="97" spans="2:8" ht="17.25" customHeight="1">
      <c r="B97" s="42" t="s">
        <v>518</v>
      </c>
      <c r="C97" s="34"/>
      <c r="D97" s="43">
        <v>3475</v>
      </c>
      <c r="E97" s="43">
        <v>3475</v>
      </c>
      <c r="F97" s="43">
        <v>3475</v>
      </c>
      <c r="G97" s="43">
        <v>3475</v>
      </c>
    </row>
    <row r="98" spans="2:8" ht="17.25" customHeight="1">
      <c r="B98" s="35" t="s">
        <v>500</v>
      </c>
      <c r="C98" s="36"/>
      <c r="D98" s="37">
        <v>61399.700000000004</v>
      </c>
      <c r="E98" s="37">
        <v>153499.09999999995</v>
      </c>
      <c r="F98" s="37">
        <v>245596.89999999994</v>
      </c>
      <c r="G98" s="37">
        <v>368395.49999999988</v>
      </c>
    </row>
    <row r="100" spans="2:8" ht="46.5" customHeight="1">
      <c r="B100" s="103" t="s">
        <v>526</v>
      </c>
      <c r="C100" s="103"/>
      <c r="D100" s="103"/>
      <c r="E100" s="103"/>
      <c r="F100" s="103"/>
      <c r="G100" s="103"/>
    </row>
    <row r="102" spans="2:8" ht="17.25">
      <c r="B102" s="104" t="s">
        <v>505</v>
      </c>
      <c r="C102" s="104"/>
      <c r="D102" s="104"/>
      <c r="E102" s="104"/>
      <c r="F102" s="104"/>
      <c r="G102" s="104"/>
    </row>
    <row r="103" spans="2:8" ht="19.5" customHeight="1">
      <c r="B103" s="27" t="s">
        <v>502</v>
      </c>
    </row>
    <row r="105" spans="2:8" ht="14.25">
      <c r="B105" s="29" t="s">
        <v>489</v>
      </c>
      <c r="C105" s="29" t="s">
        <v>490</v>
      </c>
      <c r="D105" s="44"/>
    </row>
    <row r="106" spans="2:8">
      <c r="B106" s="30">
        <v>1212</v>
      </c>
      <c r="C106" s="31" t="s">
        <v>510</v>
      </c>
      <c r="D106" s="45"/>
    </row>
    <row r="107" spans="2:8" ht="12.75" customHeight="1">
      <c r="B107" s="38"/>
      <c r="C107" s="38"/>
      <c r="D107" s="38"/>
    </row>
    <row r="108" spans="2:8" ht="19.5" customHeight="1">
      <c r="B108" s="39" t="s">
        <v>491</v>
      </c>
      <c r="C108" s="40"/>
      <c r="D108" s="40"/>
    </row>
    <row r="109" spans="2:8" ht="38.25" customHeight="1">
      <c r="B109" s="32" t="s">
        <v>492</v>
      </c>
      <c r="C109" s="70" t="s">
        <v>511</v>
      </c>
      <c r="D109" s="105" t="s">
        <v>493</v>
      </c>
      <c r="E109" s="106"/>
      <c r="F109" s="106"/>
      <c r="G109" s="107"/>
      <c r="H109" s="41"/>
    </row>
    <row r="110" spans="2:8" ht="34.15" customHeight="1">
      <c r="B110" s="32" t="s">
        <v>494</v>
      </c>
      <c r="C110" s="70" t="s">
        <v>512</v>
      </c>
      <c r="D110" s="87" t="s">
        <v>516</v>
      </c>
      <c r="E110" s="87" t="s">
        <v>485</v>
      </c>
      <c r="F110" s="87" t="s">
        <v>486</v>
      </c>
      <c r="G110" s="87" t="s">
        <v>487</v>
      </c>
      <c r="H110" s="41"/>
    </row>
    <row r="111" spans="2:8" ht="38.25" customHeight="1">
      <c r="B111" s="32" t="s">
        <v>495</v>
      </c>
      <c r="C111" s="70" t="s">
        <v>513</v>
      </c>
      <c r="D111" s="108"/>
      <c r="E111" s="108"/>
      <c r="F111" s="108"/>
      <c r="G111" s="108"/>
    </row>
    <row r="112" spans="2:8" ht="51.75" customHeight="1">
      <c r="B112" s="114" t="s">
        <v>496</v>
      </c>
      <c r="C112" s="70" t="s">
        <v>514</v>
      </c>
      <c r="D112" s="109"/>
      <c r="E112" s="109"/>
      <c r="F112" s="109"/>
      <c r="G112" s="109"/>
    </row>
    <row r="113" spans="2:8" ht="18" customHeight="1">
      <c r="B113" s="33" t="s">
        <v>497</v>
      </c>
      <c r="C113" s="70" t="s">
        <v>498</v>
      </c>
      <c r="D113" s="109"/>
      <c r="E113" s="109"/>
      <c r="F113" s="109"/>
      <c r="G113" s="109"/>
    </row>
    <row r="114" spans="2:8" ht="29.25" customHeight="1">
      <c r="B114" s="33" t="s">
        <v>517</v>
      </c>
      <c r="C114" s="70" t="s">
        <v>515</v>
      </c>
      <c r="D114" s="110"/>
      <c r="E114" s="110"/>
      <c r="F114" s="110"/>
      <c r="G114" s="110"/>
    </row>
    <row r="115" spans="2:8" ht="18" customHeight="1">
      <c r="B115" s="101" t="s">
        <v>499</v>
      </c>
      <c r="C115" s="102"/>
      <c r="D115" s="32"/>
      <c r="E115" s="32"/>
      <c r="F115" s="32"/>
      <c r="G115" s="32"/>
      <c r="H115" s="41"/>
    </row>
    <row r="116" spans="2:8" ht="18" customHeight="1">
      <c r="B116" s="42" t="s">
        <v>518</v>
      </c>
      <c r="C116" s="34"/>
      <c r="D116" s="43">
        <v>1632</v>
      </c>
      <c r="E116" s="43">
        <v>1632</v>
      </c>
      <c r="F116" s="43">
        <v>1632</v>
      </c>
      <c r="G116" s="43">
        <v>1632</v>
      </c>
    </row>
    <row r="117" spans="2:8" ht="18" customHeight="1">
      <c r="B117" s="35" t="s">
        <v>500</v>
      </c>
      <c r="C117" s="36"/>
      <c r="D117" s="37">
        <v>39521.300000000017</v>
      </c>
      <c r="E117" s="37">
        <v>98802.900000000023</v>
      </c>
      <c r="F117" s="37">
        <v>158084.09999999998</v>
      </c>
      <c r="G117" s="37">
        <v>237126.1</v>
      </c>
    </row>
    <row r="120" spans="2:8" ht="45" customHeight="1">
      <c r="B120" s="103" t="s">
        <v>527</v>
      </c>
      <c r="C120" s="103"/>
      <c r="D120" s="103"/>
      <c r="E120" s="103"/>
      <c r="F120" s="103"/>
      <c r="G120" s="103"/>
    </row>
    <row r="122" spans="2:8" ht="17.25">
      <c r="B122" s="104" t="s">
        <v>519</v>
      </c>
      <c r="C122" s="104"/>
      <c r="D122" s="104"/>
      <c r="E122" s="104"/>
      <c r="F122" s="104"/>
      <c r="G122" s="104"/>
    </row>
    <row r="123" spans="2:8">
      <c r="B123" s="27" t="s">
        <v>502</v>
      </c>
    </row>
    <row r="125" spans="2:8" ht="14.25">
      <c r="B125" s="29" t="s">
        <v>489</v>
      </c>
      <c r="C125" s="29" t="s">
        <v>490</v>
      </c>
      <c r="D125" s="44"/>
    </row>
    <row r="126" spans="2:8">
      <c r="B126" s="30">
        <v>1212</v>
      </c>
      <c r="C126" s="31" t="s">
        <v>510</v>
      </c>
      <c r="D126" s="45"/>
    </row>
    <row r="127" spans="2:8" ht="12.75" customHeight="1">
      <c r="B127" s="38"/>
      <c r="C127" s="38"/>
      <c r="D127" s="38"/>
    </row>
    <row r="128" spans="2:8" ht="19.5" customHeight="1">
      <c r="B128" s="39" t="s">
        <v>491</v>
      </c>
      <c r="C128" s="40"/>
      <c r="D128" s="40"/>
    </row>
    <row r="129" spans="2:8" ht="45.75" customHeight="1">
      <c r="B129" s="32" t="s">
        <v>492</v>
      </c>
      <c r="C129" s="70" t="s">
        <v>511</v>
      </c>
      <c r="D129" s="105" t="s">
        <v>493</v>
      </c>
      <c r="E129" s="106"/>
      <c r="F129" s="106"/>
      <c r="G129" s="107"/>
      <c r="H129" s="41"/>
    </row>
    <row r="130" spans="2:8" ht="34.15" customHeight="1">
      <c r="B130" s="32" t="s">
        <v>494</v>
      </c>
      <c r="C130" s="70" t="s">
        <v>512</v>
      </c>
      <c r="D130" s="87" t="s">
        <v>516</v>
      </c>
      <c r="E130" s="87" t="s">
        <v>485</v>
      </c>
      <c r="F130" s="87" t="s">
        <v>486</v>
      </c>
      <c r="G130" s="87" t="s">
        <v>487</v>
      </c>
      <c r="H130" s="41"/>
    </row>
    <row r="131" spans="2:8" ht="42" customHeight="1">
      <c r="B131" s="32" t="s">
        <v>495</v>
      </c>
      <c r="C131" s="70" t="s">
        <v>513</v>
      </c>
      <c r="D131" s="108"/>
      <c r="E131" s="108"/>
      <c r="F131" s="108"/>
      <c r="G131" s="108"/>
    </row>
    <row r="132" spans="2:8" ht="49.5" customHeight="1">
      <c r="B132" s="114" t="s">
        <v>496</v>
      </c>
      <c r="C132" s="70" t="s">
        <v>514</v>
      </c>
      <c r="D132" s="109"/>
      <c r="E132" s="109"/>
      <c r="F132" s="109"/>
      <c r="G132" s="109"/>
    </row>
    <row r="133" spans="2:8" ht="15.75" customHeight="1">
      <c r="B133" s="33" t="s">
        <v>497</v>
      </c>
      <c r="C133" s="70" t="s">
        <v>498</v>
      </c>
      <c r="D133" s="109"/>
      <c r="E133" s="109"/>
      <c r="F133" s="109"/>
      <c r="G133" s="109"/>
    </row>
    <row r="134" spans="2:8" ht="27">
      <c r="B134" s="33" t="s">
        <v>517</v>
      </c>
      <c r="C134" s="70" t="s">
        <v>515</v>
      </c>
      <c r="D134" s="110"/>
      <c r="E134" s="110"/>
      <c r="F134" s="110"/>
      <c r="G134" s="110"/>
    </row>
    <row r="135" spans="2:8" ht="16.5" customHeight="1">
      <c r="B135" s="101" t="s">
        <v>499</v>
      </c>
      <c r="C135" s="102"/>
      <c r="D135" s="32"/>
      <c r="E135" s="32"/>
      <c r="F135" s="32"/>
      <c r="G135" s="32"/>
      <c r="H135" s="41"/>
    </row>
    <row r="136" spans="2:8" ht="16.5" customHeight="1">
      <c r="B136" s="42" t="s">
        <v>518</v>
      </c>
      <c r="C136" s="34"/>
      <c r="D136" s="43">
        <v>3455</v>
      </c>
      <c r="E136" s="43">
        <v>3455</v>
      </c>
      <c r="F136" s="43">
        <v>3455</v>
      </c>
      <c r="G136" s="43">
        <v>3455</v>
      </c>
    </row>
    <row r="137" spans="2:8" ht="16.5" customHeight="1">
      <c r="B137" s="35" t="s">
        <v>500</v>
      </c>
      <c r="C137" s="36"/>
      <c r="D137" s="37">
        <v>65738.699999999953</v>
      </c>
      <c r="E137" s="37">
        <v>164346.20000000004</v>
      </c>
      <c r="F137" s="37">
        <v>262953.89999999985</v>
      </c>
      <c r="G137" s="37">
        <v>394430.6999999999</v>
      </c>
    </row>
    <row r="139" spans="2:8" ht="39" customHeight="1">
      <c r="B139" s="103" t="s">
        <v>528</v>
      </c>
      <c r="C139" s="103"/>
      <c r="D139" s="103"/>
      <c r="E139" s="103"/>
      <c r="F139" s="103"/>
      <c r="G139" s="103"/>
    </row>
    <row r="141" spans="2:8" ht="17.25">
      <c r="B141" s="104" t="s">
        <v>506</v>
      </c>
      <c r="C141" s="104"/>
      <c r="D141" s="104"/>
      <c r="E141" s="104"/>
      <c r="F141" s="104"/>
      <c r="G141" s="104"/>
    </row>
    <row r="142" spans="2:8">
      <c r="B142" s="27" t="s">
        <v>502</v>
      </c>
    </row>
    <row r="144" spans="2:8" ht="14.25">
      <c r="B144" s="29" t="s">
        <v>489</v>
      </c>
      <c r="C144" s="29" t="s">
        <v>490</v>
      </c>
      <c r="D144" s="44"/>
    </row>
    <row r="145" spans="2:8">
      <c r="B145" s="30">
        <v>1212</v>
      </c>
      <c r="C145" s="31" t="s">
        <v>510</v>
      </c>
      <c r="D145" s="45"/>
    </row>
    <row r="146" spans="2:8" ht="12.75" customHeight="1">
      <c r="B146" s="38"/>
      <c r="C146" s="38"/>
      <c r="D146" s="38"/>
    </row>
    <row r="147" spans="2:8" ht="19.5" customHeight="1">
      <c r="B147" s="39" t="s">
        <v>491</v>
      </c>
      <c r="C147" s="40"/>
      <c r="D147" s="40"/>
    </row>
    <row r="148" spans="2:8" ht="42.75" customHeight="1">
      <c r="B148" s="32" t="s">
        <v>492</v>
      </c>
      <c r="C148" s="70" t="s">
        <v>511</v>
      </c>
      <c r="D148" s="105" t="s">
        <v>493</v>
      </c>
      <c r="E148" s="106"/>
      <c r="F148" s="106"/>
      <c r="G148" s="107"/>
      <c r="H148" s="41"/>
    </row>
    <row r="149" spans="2:8" ht="34.15" customHeight="1">
      <c r="B149" s="32" t="s">
        <v>494</v>
      </c>
      <c r="C149" s="70" t="s">
        <v>512</v>
      </c>
      <c r="D149" s="87" t="s">
        <v>516</v>
      </c>
      <c r="E149" s="87" t="s">
        <v>485</v>
      </c>
      <c r="F149" s="87" t="s">
        <v>486</v>
      </c>
      <c r="G149" s="87" t="s">
        <v>487</v>
      </c>
      <c r="H149" s="41"/>
    </row>
    <row r="150" spans="2:8" ht="43.5" customHeight="1">
      <c r="B150" s="32" t="s">
        <v>495</v>
      </c>
      <c r="C150" s="70" t="s">
        <v>513</v>
      </c>
      <c r="D150" s="108"/>
      <c r="E150" s="108"/>
      <c r="F150" s="108"/>
      <c r="G150" s="108"/>
    </row>
    <row r="151" spans="2:8" ht="54" customHeight="1">
      <c r="B151" s="114" t="s">
        <v>496</v>
      </c>
      <c r="C151" s="70" t="s">
        <v>514</v>
      </c>
      <c r="D151" s="109"/>
      <c r="E151" s="109"/>
      <c r="F151" s="109"/>
      <c r="G151" s="109"/>
    </row>
    <row r="152" spans="2:8" ht="16.5" customHeight="1">
      <c r="B152" s="33" t="s">
        <v>497</v>
      </c>
      <c r="C152" s="70" t="s">
        <v>498</v>
      </c>
      <c r="D152" s="109"/>
      <c r="E152" s="109"/>
      <c r="F152" s="109"/>
      <c r="G152" s="109"/>
    </row>
    <row r="153" spans="2:8" ht="30" customHeight="1">
      <c r="B153" s="33" t="s">
        <v>517</v>
      </c>
      <c r="C153" s="70" t="s">
        <v>515</v>
      </c>
      <c r="D153" s="110"/>
      <c r="E153" s="110"/>
      <c r="F153" s="110"/>
      <c r="G153" s="110"/>
    </row>
    <row r="154" spans="2:8" ht="15.75" customHeight="1">
      <c r="B154" s="101" t="s">
        <v>499</v>
      </c>
      <c r="C154" s="102"/>
      <c r="D154" s="32"/>
      <c r="E154" s="32"/>
      <c r="F154" s="32"/>
      <c r="G154" s="32"/>
      <c r="H154" s="41"/>
    </row>
    <row r="155" spans="2:8" ht="15.75" customHeight="1">
      <c r="B155" s="42" t="s">
        <v>518</v>
      </c>
      <c r="C155" s="34"/>
      <c r="D155" s="43">
        <v>3248</v>
      </c>
      <c r="E155" s="43">
        <v>3248</v>
      </c>
      <c r="F155" s="43">
        <v>3248</v>
      </c>
      <c r="G155" s="43">
        <v>3248</v>
      </c>
    </row>
    <row r="156" spans="2:8" ht="15.75" customHeight="1">
      <c r="B156" s="35" t="s">
        <v>500</v>
      </c>
      <c r="C156" s="36"/>
      <c r="D156" s="37">
        <v>76949.3</v>
      </c>
      <c r="E156" s="37">
        <v>192373.3</v>
      </c>
      <c r="F156" s="37">
        <v>307797.2</v>
      </c>
      <c r="G156" s="37">
        <v>461695.8000000001</v>
      </c>
    </row>
    <row r="158" spans="2:8" ht="41.25" customHeight="1">
      <c r="B158" s="103" t="s">
        <v>529</v>
      </c>
      <c r="C158" s="103"/>
      <c r="D158" s="103"/>
      <c r="E158" s="103"/>
      <c r="F158" s="103"/>
      <c r="G158" s="103"/>
    </row>
    <row r="160" spans="2:8" ht="17.25">
      <c r="B160" s="104" t="s">
        <v>507</v>
      </c>
      <c r="C160" s="104"/>
      <c r="D160" s="104"/>
      <c r="E160" s="104"/>
      <c r="F160" s="104"/>
      <c r="G160" s="104"/>
    </row>
    <row r="161" spans="2:8">
      <c r="B161" s="27" t="s">
        <v>502</v>
      </c>
    </row>
    <row r="163" spans="2:8" ht="14.25">
      <c r="B163" s="29" t="s">
        <v>489</v>
      </c>
      <c r="C163" s="29" t="s">
        <v>490</v>
      </c>
      <c r="D163" s="44"/>
    </row>
    <row r="164" spans="2:8">
      <c r="B164" s="30">
        <v>1212</v>
      </c>
      <c r="C164" s="31" t="s">
        <v>510</v>
      </c>
      <c r="D164" s="45"/>
    </row>
    <row r="165" spans="2:8" ht="12.75" customHeight="1">
      <c r="B165" s="38"/>
      <c r="C165" s="38"/>
      <c r="D165" s="38"/>
    </row>
    <row r="166" spans="2:8" ht="19.5" customHeight="1">
      <c r="B166" s="39" t="s">
        <v>491</v>
      </c>
      <c r="C166" s="40"/>
      <c r="D166" s="40"/>
    </row>
    <row r="167" spans="2:8" ht="43.5" customHeight="1">
      <c r="B167" s="32" t="s">
        <v>492</v>
      </c>
      <c r="C167" s="70" t="s">
        <v>511</v>
      </c>
      <c r="D167" s="105" t="s">
        <v>493</v>
      </c>
      <c r="E167" s="106"/>
      <c r="F167" s="106"/>
      <c r="G167" s="107"/>
      <c r="H167" s="41"/>
    </row>
    <row r="168" spans="2:8" ht="34.15" customHeight="1">
      <c r="B168" s="32" t="s">
        <v>494</v>
      </c>
      <c r="C168" s="70" t="s">
        <v>512</v>
      </c>
      <c r="D168" s="87" t="s">
        <v>516</v>
      </c>
      <c r="E168" s="87" t="s">
        <v>485</v>
      </c>
      <c r="F168" s="87" t="s">
        <v>486</v>
      </c>
      <c r="G168" s="87" t="s">
        <v>487</v>
      </c>
      <c r="H168" s="41"/>
    </row>
    <row r="169" spans="2:8" ht="34.5" customHeight="1">
      <c r="B169" s="32" t="s">
        <v>495</v>
      </c>
      <c r="C169" s="70" t="s">
        <v>513</v>
      </c>
      <c r="D169" s="108"/>
      <c r="E169" s="108"/>
      <c r="F169" s="108"/>
      <c r="G169" s="108"/>
    </row>
    <row r="170" spans="2:8" ht="53.25" customHeight="1">
      <c r="B170" s="114" t="s">
        <v>496</v>
      </c>
      <c r="C170" s="70" t="s">
        <v>514</v>
      </c>
      <c r="D170" s="109"/>
      <c r="E170" s="109"/>
      <c r="F170" s="109"/>
      <c r="G170" s="109"/>
    </row>
    <row r="171" spans="2:8" ht="16.5" customHeight="1">
      <c r="B171" s="33" t="s">
        <v>497</v>
      </c>
      <c r="C171" s="70" t="s">
        <v>498</v>
      </c>
      <c r="D171" s="109"/>
      <c r="E171" s="109"/>
      <c r="F171" s="109"/>
      <c r="G171" s="109"/>
    </row>
    <row r="172" spans="2:8" ht="28.5" customHeight="1">
      <c r="B172" s="33" t="s">
        <v>517</v>
      </c>
      <c r="C172" s="70" t="s">
        <v>515</v>
      </c>
      <c r="D172" s="110"/>
      <c r="E172" s="110"/>
      <c r="F172" s="110"/>
      <c r="G172" s="110"/>
    </row>
    <row r="173" spans="2:8" ht="15.75" customHeight="1">
      <c r="B173" s="101" t="s">
        <v>499</v>
      </c>
      <c r="C173" s="102"/>
      <c r="D173" s="32"/>
      <c r="E173" s="32"/>
      <c r="F173" s="32"/>
      <c r="G173" s="32"/>
      <c r="H173" s="41"/>
    </row>
    <row r="174" spans="2:8" ht="15.75" customHeight="1">
      <c r="B174" s="42" t="s">
        <v>518</v>
      </c>
      <c r="C174" s="34"/>
      <c r="D174" s="43">
        <v>2136</v>
      </c>
      <c r="E174" s="43">
        <v>2136</v>
      </c>
      <c r="F174" s="43">
        <v>2136</v>
      </c>
      <c r="G174" s="43">
        <v>2136</v>
      </c>
    </row>
    <row r="175" spans="2:8" ht="15.75" customHeight="1">
      <c r="B175" s="35" t="s">
        <v>500</v>
      </c>
      <c r="C175" s="36"/>
      <c r="D175" s="37">
        <v>55541.2</v>
      </c>
      <c r="E175" s="37">
        <v>138853.20000000001</v>
      </c>
      <c r="F175" s="37">
        <v>222164.8</v>
      </c>
      <c r="G175" s="37">
        <v>333247.2</v>
      </c>
    </row>
    <row r="178" spans="2:8" ht="42.75" customHeight="1">
      <c r="B178" s="103" t="s">
        <v>530</v>
      </c>
      <c r="C178" s="103"/>
      <c r="D178" s="103"/>
      <c r="E178" s="103"/>
      <c r="F178" s="103"/>
      <c r="G178" s="103"/>
    </row>
    <row r="180" spans="2:8" ht="17.25">
      <c r="B180" s="104" t="s">
        <v>508</v>
      </c>
      <c r="C180" s="104"/>
      <c r="D180" s="104"/>
      <c r="E180" s="104"/>
      <c r="F180" s="104"/>
      <c r="G180" s="104"/>
    </row>
    <row r="181" spans="2:8">
      <c r="B181" s="27" t="s">
        <v>502</v>
      </c>
    </row>
    <row r="183" spans="2:8" ht="14.25">
      <c r="B183" s="29" t="s">
        <v>489</v>
      </c>
      <c r="C183" s="29" t="s">
        <v>490</v>
      </c>
      <c r="D183" s="44"/>
    </row>
    <row r="184" spans="2:8">
      <c r="B184" s="30">
        <v>1212</v>
      </c>
      <c r="C184" s="31" t="s">
        <v>510</v>
      </c>
      <c r="D184" s="45"/>
    </row>
    <row r="185" spans="2:8" ht="12.75" customHeight="1">
      <c r="B185" s="38"/>
      <c r="C185" s="38"/>
      <c r="D185" s="38"/>
    </row>
    <row r="186" spans="2:8" ht="19.5" customHeight="1">
      <c r="B186" s="39" t="s">
        <v>491</v>
      </c>
      <c r="C186" s="40"/>
      <c r="D186" s="40"/>
    </row>
    <row r="187" spans="2:8" ht="39.75" customHeight="1">
      <c r="B187" s="32" t="s">
        <v>492</v>
      </c>
      <c r="C187" s="70" t="s">
        <v>511</v>
      </c>
      <c r="D187" s="105" t="s">
        <v>493</v>
      </c>
      <c r="E187" s="106"/>
      <c r="F187" s="106"/>
      <c r="G187" s="107"/>
      <c r="H187" s="41"/>
    </row>
    <row r="188" spans="2:8" ht="34.15" customHeight="1">
      <c r="B188" s="32" t="s">
        <v>494</v>
      </c>
      <c r="C188" s="70" t="s">
        <v>512</v>
      </c>
      <c r="D188" s="87" t="s">
        <v>516</v>
      </c>
      <c r="E188" s="87" t="s">
        <v>485</v>
      </c>
      <c r="F188" s="87" t="s">
        <v>486</v>
      </c>
      <c r="G188" s="87" t="s">
        <v>487</v>
      </c>
      <c r="H188" s="41"/>
    </row>
    <row r="189" spans="2:8" ht="38.25" customHeight="1">
      <c r="B189" s="32" t="s">
        <v>495</v>
      </c>
      <c r="C189" s="70" t="s">
        <v>513</v>
      </c>
      <c r="D189" s="108"/>
      <c r="E189" s="108"/>
      <c r="F189" s="108"/>
      <c r="G189" s="108"/>
    </row>
    <row r="190" spans="2:8" ht="57" customHeight="1">
      <c r="B190" s="114" t="s">
        <v>496</v>
      </c>
      <c r="C190" s="70" t="s">
        <v>514</v>
      </c>
      <c r="D190" s="109"/>
      <c r="E190" s="109"/>
      <c r="F190" s="109"/>
      <c r="G190" s="109"/>
    </row>
    <row r="191" spans="2:8" ht="15.75" customHeight="1">
      <c r="B191" s="33" t="s">
        <v>497</v>
      </c>
      <c r="C191" s="70" t="s">
        <v>498</v>
      </c>
      <c r="D191" s="109"/>
      <c r="E191" s="109"/>
      <c r="F191" s="109"/>
      <c r="G191" s="109"/>
    </row>
    <row r="192" spans="2:8" ht="28.5" customHeight="1">
      <c r="B192" s="33" t="s">
        <v>517</v>
      </c>
      <c r="C192" s="70" t="s">
        <v>515</v>
      </c>
      <c r="D192" s="110"/>
      <c r="E192" s="110"/>
      <c r="F192" s="110"/>
      <c r="G192" s="110"/>
    </row>
    <row r="193" spans="2:8" ht="17.25" customHeight="1">
      <c r="B193" s="101" t="s">
        <v>499</v>
      </c>
      <c r="C193" s="102"/>
      <c r="D193" s="32"/>
      <c r="E193" s="32"/>
      <c r="F193" s="32"/>
      <c r="G193" s="32"/>
      <c r="H193" s="41"/>
    </row>
    <row r="194" spans="2:8" ht="17.25" customHeight="1">
      <c r="B194" s="42" t="s">
        <v>518</v>
      </c>
      <c r="C194" s="34"/>
      <c r="D194" s="43">
        <v>1562</v>
      </c>
      <c r="E194" s="43">
        <v>1562</v>
      </c>
      <c r="F194" s="43">
        <v>1562</v>
      </c>
      <c r="G194" s="43">
        <v>1562</v>
      </c>
    </row>
    <row r="195" spans="2:8" ht="17.25" customHeight="1">
      <c r="B195" s="35" t="s">
        <v>500</v>
      </c>
      <c r="C195" s="36"/>
      <c r="D195" s="37">
        <v>57596.900000000009</v>
      </c>
      <c r="E195" s="37">
        <v>143992.1</v>
      </c>
      <c r="F195" s="37">
        <v>230387.19999999998</v>
      </c>
      <c r="G195" s="37">
        <v>345580.79999999999</v>
      </c>
    </row>
    <row r="198" spans="2:8" ht="42.75" customHeight="1">
      <c r="B198" s="103" t="s">
        <v>531</v>
      </c>
      <c r="C198" s="103"/>
      <c r="D198" s="103"/>
      <c r="E198" s="103"/>
      <c r="F198" s="103"/>
      <c r="G198" s="103"/>
    </row>
    <row r="200" spans="2:8" ht="17.25">
      <c r="B200" s="104" t="s">
        <v>520</v>
      </c>
      <c r="C200" s="104"/>
      <c r="D200" s="104"/>
      <c r="E200" s="104"/>
      <c r="F200" s="104"/>
      <c r="G200" s="104"/>
    </row>
    <row r="201" spans="2:8">
      <c r="B201" s="27" t="s">
        <v>502</v>
      </c>
    </row>
    <row r="203" spans="2:8" ht="14.25">
      <c r="B203" s="29" t="s">
        <v>489</v>
      </c>
      <c r="C203" s="29" t="s">
        <v>490</v>
      </c>
      <c r="D203" s="44"/>
    </row>
    <row r="204" spans="2:8">
      <c r="B204" s="30">
        <v>1212</v>
      </c>
      <c r="C204" s="31" t="s">
        <v>510</v>
      </c>
      <c r="D204" s="45"/>
    </row>
    <row r="205" spans="2:8" ht="12.75" customHeight="1">
      <c r="B205" s="38"/>
      <c r="C205" s="38"/>
      <c r="D205" s="38"/>
    </row>
    <row r="206" spans="2:8" ht="19.5" customHeight="1">
      <c r="B206" s="39" t="s">
        <v>491</v>
      </c>
      <c r="C206" s="40"/>
      <c r="D206" s="40"/>
    </row>
    <row r="207" spans="2:8" ht="51" customHeight="1">
      <c r="B207" s="32" t="s">
        <v>492</v>
      </c>
      <c r="C207" s="70" t="s">
        <v>511</v>
      </c>
      <c r="D207" s="105" t="s">
        <v>493</v>
      </c>
      <c r="E207" s="106"/>
      <c r="F207" s="106"/>
      <c r="G207" s="107"/>
      <c r="H207" s="41"/>
    </row>
    <row r="208" spans="2:8" ht="34.15" customHeight="1">
      <c r="B208" s="32" t="s">
        <v>494</v>
      </c>
      <c r="C208" s="70" t="s">
        <v>512</v>
      </c>
      <c r="D208" s="87" t="s">
        <v>516</v>
      </c>
      <c r="E208" s="87" t="s">
        <v>485</v>
      </c>
      <c r="F208" s="87" t="s">
        <v>486</v>
      </c>
      <c r="G208" s="87" t="s">
        <v>487</v>
      </c>
      <c r="H208" s="41"/>
    </row>
    <row r="209" spans="2:8" ht="42" customHeight="1">
      <c r="B209" s="32" t="s">
        <v>495</v>
      </c>
      <c r="C209" s="70" t="s">
        <v>513</v>
      </c>
      <c r="D209" s="108"/>
      <c r="E209" s="108"/>
      <c r="F209" s="108"/>
      <c r="G209" s="108"/>
    </row>
    <row r="210" spans="2:8" ht="55.5" customHeight="1">
      <c r="B210" s="114" t="s">
        <v>496</v>
      </c>
      <c r="C210" s="70" t="s">
        <v>514</v>
      </c>
      <c r="D210" s="109"/>
      <c r="E210" s="109"/>
      <c r="F210" s="109"/>
      <c r="G210" s="109"/>
    </row>
    <row r="211" spans="2:8" ht="18" customHeight="1">
      <c r="B211" s="33" t="s">
        <v>497</v>
      </c>
      <c r="C211" s="70" t="s">
        <v>498</v>
      </c>
      <c r="D211" s="109"/>
      <c r="E211" s="109"/>
      <c r="F211" s="109"/>
      <c r="G211" s="109"/>
    </row>
    <row r="212" spans="2:8" ht="30" customHeight="1">
      <c r="B212" s="33" t="s">
        <v>517</v>
      </c>
      <c r="C212" s="70" t="s">
        <v>515</v>
      </c>
      <c r="D212" s="110"/>
      <c r="E212" s="110"/>
      <c r="F212" s="110"/>
      <c r="G212" s="110"/>
    </row>
    <row r="213" spans="2:8" ht="15.75" customHeight="1">
      <c r="B213" s="101" t="s">
        <v>499</v>
      </c>
      <c r="C213" s="102"/>
      <c r="D213" s="32"/>
      <c r="E213" s="32"/>
      <c r="F213" s="32"/>
      <c r="G213" s="32"/>
      <c r="H213" s="41"/>
    </row>
    <row r="214" spans="2:8" ht="18" customHeight="1">
      <c r="B214" s="42" t="s">
        <v>518</v>
      </c>
      <c r="C214" s="34"/>
      <c r="D214" s="43">
        <v>502</v>
      </c>
      <c r="E214" s="43">
        <v>502</v>
      </c>
      <c r="F214" s="43">
        <v>502</v>
      </c>
      <c r="G214" s="43">
        <v>502</v>
      </c>
    </row>
    <row r="215" spans="2:8" ht="18" customHeight="1">
      <c r="B215" s="35" t="s">
        <v>500</v>
      </c>
      <c r="C215" s="36"/>
      <c r="D215" s="37">
        <v>10472.400000000001</v>
      </c>
      <c r="E215" s="37">
        <v>26181</v>
      </c>
      <c r="F215" s="37">
        <v>41889.599999999991</v>
      </c>
      <c r="G215" s="37">
        <v>62834.5</v>
      </c>
    </row>
    <row r="217" spans="2:8" ht="42.75" customHeight="1">
      <c r="B217" s="103" t="s">
        <v>532</v>
      </c>
      <c r="C217" s="103"/>
      <c r="D217" s="103"/>
      <c r="E217" s="103"/>
      <c r="F217" s="103"/>
      <c r="G217" s="103"/>
    </row>
    <row r="219" spans="2:8" ht="17.25">
      <c r="B219" s="104" t="s">
        <v>521</v>
      </c>
      <c r="C219" s="104"/>
      <c r="D219" s="104"/>
      <c r="E219" s="104"/>
      <c r="F219" s="104"/>
      <c r="G219" s="104"/>
    </row>
    <row r="220" spans="2:8">
      <c r="B220" s="27" t="s">
        <v>502</v>
      </c>
    </row>
    <row r="222" spans="2:8" ht="14.25">
      <c r="B222" s="29" t="s">
        <v>489</v>
      </c>
      <c r="C222" s="29" t="s">
        <v>490</v>
      </c>
      <c r="D222" s="44"/>
    </row>
    <row r="223" spans="2:8">
      <c r="B223" s="30">
        <v>1212</v>
      </c>
      <c r="C223" s="31" t="s">
        <v>510</v>
      </c>
      <c r="D223" s="45"/>
    </row>
    <row r="224" spans="2:8" ht="12.75" customHeight="1">
      <c r="B224" s="38"/>
      <c r="C224" s="38"/>
      <c r="D224" s="38"/>
    </row>
    <row r="225" spans="2:8" ht="19.5" customHeight="1">
      <c r="B225" s="39" t="s">
        <v>491</v>
      </c>
      <c r="C225" s="40"/>
      <c r="D225" s="40"/>
    </row>
    <row r="226" spans="2:8" ht="36" customHeight="1">
      <c r="B226" s="32" t="s">
        <v>492</v>
      </c>
      <c r="C226" s="70" t="s">
        <v>511</v>
      </c>
      <c r="D226" s="105" t="s">
        <v>493</v>
      </c>
      <c r="E226" s="106"/>
      <c r="F226" s="106"/>
      <c r="G226" s="107"/>
      <c r="H226" s="41"/>
    </row>
    <row r="227" spans="2:8" ht="34.15" customHeight="1">
      <c r="B227" s="32" t="s">
        <v>494</v>
      </c>
      <c r="C227" s="70" t="s">
        <v>512</v>
      </c>
      <c r="D227" s="87" t="s">
        <v>516</v>
      </c>
      <c r="E227" s="87" t="s">
        <v>485</v>
      </c>
      <c r="F227" s="87" t="s">
        <v>486</v>
      </c>
      <c r="G227" s="87" t="s">
        <v>487</v>
      </c>
      <c r="H227" s="41"/>
    </row>
    <row r="228" spans="2:8" ht="38.25" customHeight="1">
      <c r="B228" s="32" t="s">
        <v>495</v>
      </c>
      <c r="C228" s="70" t="s">
        <v>513</v>
      </c>
      <c r="D228" s="108"/>
      <c r="E228" s="108"/>
      <c r="F228" s="108"/>
      <c r="G228" s="108"/>
    </row>
    <row r="229" spans="2:8" ht="50.25" customHeight="1">
      <c r="B229" s="114" t="s">
        <v>496</v>
      </c>
      <c r="C229" s="70" t="s">
        <v>514</v>
      </c>
      <c r="D229" s="109"/>
      <c r="E229" s="109"/>
      <c r="F229" s="109"/>
      <c r="G229" s="109"/>
    </row>
    <row r="230" spans="2:8">
      <c r="B230" s="33" t="s">
        <v>497</v>
      </c>
      <c r="C230" s="70" t="s">
        <v>498</v>
      </c>
      <c r="D230" s="109"/>
      <c r="E230" s="109"/>
      <c r="F230" s="109"/>
      <c r="G230" s="109"/>
    </row>
    <row r="231" spans="2:8" ht="27">
      <c r="B231" s="33" t="s">
        <v>517</v>
      </c>
      <c r="C231" s="70" t="s">
        <v>515</v>
      </c>
      <c r="D231" s="110"/>
      <c r="E231" s="110"/>
      <c r="F231" s="110"/>
      <c r="G231" s="110"/>
    </row>
    <row r="232" spans="2:8" ht="15" customHeight="1">
      <c r="B232" s="101" t="s">
        <v>499</v>
      </c>
      <c r="C232" s="102"/>
      <c r="D232" s="32"/>
      <c r="E232" s="32"/>
      <c r="F232" s="32"/>
      <c r="G232" s="32"/>
      <c r="H232" s="41"/>
    </row>
    <row r="233" spans="2:8" ht="16.5" customHeight="1">
      <c r="B233" s="42" t="s">
        <v>518</v>
      </c>
      <c r="C233" s="34"/>
      <c r="D233" s="43">
        <v>1558</v>
      </c>
      <c r="E233" s="43">
        <v>1558</v>
      </c>
      <c r="F233" s="43">
        <v>1558</v>
      </c>
      <c r="G233" s="43">
        <v>1558</v>
      </c>
    </row>
    <row r="234" spans="2:8" ht="18" customHeight="1">
      <c r="B234" s="35" t="s">
        <v>500</v>
      </c>
      <c r="C234" s="36"/>
      <c r="D234" s="37">
        <v>40744.6</v>
      </c>
      <c r="E234" s="37">
        <v>101861.49999999999</v>
      </c>
      <c r="F234" s="37">
        <v>162978.49999999991</v>
      </c>
      <c r="G234" s="37">
        <v>244467.50000000003</v>
      </c>
    </row>
  </sheetData>
  <mergeCells count="96">
    <mergeCell ref="B213:C213"/>
    <mergeCell ref="B232:C232"/>
    <mergeCell ref="B217:G217"/>
    <mergeCell ref="B219:G219"/>
    <mergeCell ref="D226:G226"/>
    <mergeCell ref="D228:D231"/>
    <mergeCell ref="E228:E231"/>
    <mergeCell ref="F228:F231"/>
    <mergeCell ref="G228:G231"/>
    <mergeCell ref="D187:G187"/>
    <mergeCell ref="D189:D192"/>
    <mergeCell ref="E189:E192"/>
    <mergeCell ref="D209:D212"/>
    <mergeCell ref="E209:E212"/>
    <mergeCell ref="F209:F212"/>
    <mergeCell ref="G209:G212"/>
    <mergeCell ref="G54:G57"/>
    <mergeCell ref="D207:G207"/>
    <mergeCell ref="F189:F192"/>
    <mergeCell ref="G189:G192"/>
    <mergeCell ref="B193:C193"/>
    <mergeCell ref="B160:G160"/>
    <mergeCell ref="F169:F172"/>
    <mergeCell ref="G169:G172"/>
    <mergeCell ref="B173:C173"/>
    <mergeCell ref="D167:G167"/>
    <mergeCell ref="D169:D172"/>
    <mergeCell ref="E169:E172"/>
    <mergeCell ref="B198:G198"/>
    <mergeCell ref="B200:G200"/>
    <mergeCell ref="B178:G178"/>
    <mergeCell ref="B180:G180"/>
    <mergeCell ref="B141:G141"/>
    <mergeCell ref="F150:F153"/>
    <mergeCell ref="G150:G153"/>
    <mergeCell ref="B154:C154"/>
    <mergeCell ref="B158:G158"/>
    <mergeCell ref="D148:G148"/>
    <mergeCell ref="D150:D153"/>
    <mergeCell ref="E150:E153"/>
    <mergeCell ref="B122:G122"/>
    <mergeCell ref="F131:F134"/>
    <mergeCell ref="G131:G134"/>
    <mergeCell ref="B135:C135"/>
    <mergeCell ref="B139:G139"/>
    <mergeCell ref="D129:G129"/>
    <mergeCell ref="D131:D134"/>
    <mergeCell ref="E131:E134"/>
    <mergeCell ref="B102:G102"/>
    <mergeCell ref="F111:F114"/>
    <mergeCell ref="G111:G114"/>
    <mergeCell ref="B115:C115"/>
    <mergeCell ref="B120:G120"/>
    <mergeCell ref="D109:G109"/>
    <mergeCell ref="D111:D114"/>
    <mergeCell ref="E111:E114"/>
    <mergeCell ref="B83:G83"/>
    <mergeCell ref="F92:F95"/>
    <mergeCell ref="G92:G95"/>
    <mergeCell ref="B96:C96"/>
    <mergeCell ref="B100:G100"/>
    <mergeCell ref="D90:G90"/>
    <mergeCell ref="D92:D95"/>
    <mergeCell ref="E92:E95"/>
    <mergeCell ref="B64:G64"/>
    <mergeCell ref="F73:F76"/>
    <mergeCell ref="G73:G76"/>
    <mergeCell ref="B77:C77"/>
    <mergeCell ref="B81:G81"/>
    <mergeCell ref="D71:G71"/>
    <mergeCell ref="D73:D76"/>
    <mergeCell ref="E73:E76"/>
    <mergeCell ref="B24:G24"/>
    <mergeCell ref="B58:C58"/>
    <mergeCell ref="B62:G62"/>
    <mergeCell ref="E54:E57"/>
    <mergeCell ref="B26:G26"/>
    <mergeCell ref="F35:F38"/>
    <mergeCell ref="G35:G38"/>
    <mergeCell ref="B39:C39"/>
    <mergeCell ref="B43:G43"/>
    <mergeCell ref="D33:G33"/>
    <mergeCell ref="D35:D38"/>
    <mergeCell ref="E35:E38"/>
    <mergeCell ref="D52:G52"/>
    <mergeCell ref="D54:D57"/>
    <mergeCell ref="B45:G45"/>
    <mergeCell ref="F54:F57"/>
    <mergeCell ref="B20:C20"/>
    <mergeCell ref="B5:G5"/>
    <mergeCell ref="B7:G7"/>
    <mergeCell ref="D14:G14"/>
    <mergeCell ref="D16:D19"/>
    <mergeCell ref="E16:E19"/>
    <mergeCell ref="F16:F19"/>
    <mergeCell ref="G16:G19"/>
  </mergeCells>
  <pageMargins left="0.31496062992125984" right="0" top="0.23622047244094491" bottom="0" header="0.31496062992125984" footer="0.31496062992125984"/>
  <pageSetup paperSize="9" scale="75" orientation="portrait" r:id="rId1"/>
  <rowBreaks count="5" manualBreakCount="5">
    <brk id="42" max="6" man="1"/>
    <brk id="80" max="6" man="1"/>
    <brk id="119" max="6" man="1"/>
    <brk id="157" max="6" man="1"/>
    <brk id="197" max="6" man="1"/>
  </rowBreaks>
  <ignoredErrors>
    <ignoredError sqref="C90:C9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Հավելված_1</vt:lpstr>
      <vt:lpstr>Հավելված_2</vt:lpstr>
      <vt:lpstr>Հավելված_3</vt:lpstr>
      <vt:lpstr>Հավելված_4</vt:lpstr>
      <vt:lpstr>Հավելված_5</vt:lpstr>
      <vt:lpstr>Հավելված_4!Print_Area</vt:lpstr>
      <vt:lpstr>Հավելված_5!Print_Area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https:/mul-mta.gov.am/tasks/docs/attachment.php?id=179727&amp;fn=kotayqiashxat.fond.xlsx&amp;out=0&amp;token=0186a01924f644f5db46</cp:keywords>
  <cp:lastModifiedBy>Ashot Pirumyan</cp:lastModifiedBy>
  <cp:lastPrinted>2020-02-04T12:17:49Z</cp:lastPrinted>
  <dcterms:created xsi:type="dcterms:W3CDTF">2019-08-29T12:10:18Z</dcterms:created>
  <dcterms:modified xsi:type="dcterms:W3CDTF">2020-02-04T12:21:50Z</dcterms:modified>
</cp:coreProperties>
</file>