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385" yWindow="-15" windowWidth="14430" windowHeight="12855" tabRatio="842" activeTab="9"/>
  </bookViews>
  <sheets>
    <sheet name="Հավելված 1" sheetId="37" r:id="rId1"/>
    <sheet name="Հավելված 2" sheetId="36" r:id="rId2"/>
    <sheet name="Հավելված 3" sheetId="33" r:id="rId3"/>
    <sheet name="Հավելված 4" sheetId="29" r:id="rId4"/>
    <sheet name="Հավելված 5" sheetId="23" r:id="rId5"/>
    <sheet name="Հավելված 6" sheetId="38" r:id="rId6"/>
    <sheet name="Հավելված 7.1" sheetId="27" r:id="rId7"/>
    <sheet name="Հավելված 7.2" sheetId="32" r:id="rId8"/>
    <sheet name="Հավելված 8" sheetId="40" r:id="rId9"/>
    <sheet name="Հավելված 9" sheetId="41" r:id="rId10"/>
  </sheets>
  <externalReferences>
    <externalReference r:id="rId11"/>
  </externalReferences>
  <definedNames>
    <definedName name="_ftn1" localSheetId="3">'Հավելված 4'!#REF!</definedName>
    <definedName name="_ftn1" localSheetId="4">'Հավելված 5'!#REF!</definedName>
    <definedName name="_ftn10" localSheetId="3">'Հավելված 4'!#REF!</definedName>
    <definedName name="_ftn10" localSheetId="4">'Հավելված 5'!#REF!</definedName>
    <definedName name="_ftn11" localSheetId="3">'Հավելված 4'!#REF!</definedName>
    <definedName name="_ftn11" localSheetId="4">'Հավելված 5'!#REF!</definedName>
    <definedName name="_ftn12" localSheetId="3">'Հավելված 4'!#REF!</definedName>
    <definedName name="_ftn12" localSheetId="4">'Հավելված 5'!#REF!</definedName>
    <definedName name="_ftn13" localSheetId="3">'Հավելված 4'!#REF!</definedName>
    <definedName name="_ftn13" localSheetId="4">'Հավելված 5'!#REF!</definedName>
    <definedName name="_ftn14" localSheetId="3">'Հավելված 4'!#REF!</definedName>
    <definedName name="_ftn14" localSheetId="4">'Հավելված 5'!#REF!</definedName>
    <definedName name="_ftn15" localSheetId="3">'Հավելված 4'!#REF!</definedName>
    <definedName name="_ftn15" localSheetId="4">'Հավելված 5'!#REF!</definedName>
    <definedName name="_ftn16" localSheetId="3">'Հավելված 4'!#REF!</definedName>
    <definedName name="_ftn16" localSheetId="4">'Հավելված 5'!#REF!</definedName>
    <definedName name="_ftn17" localSheetId="3">'Հավելված 4'!#REF!</definedName>
    <definedName name="_ftn17" localSheetId="4">'Հավելված 5'!#REF!</definedName>
    <definedName name="_ftn18" localSheetId="3">'Հավելված 4'!#REF!</definedName>
    <definedName name="_ftn18" localSheetId="4">'Հավելված 5'!#REF!</definedName>
    <definedName name="_ftn19" localSheetId="3">'Հավելված 4'!#REF!</definedName>
    <definedName name="_ftn19" localSheetId="4">'Հավելված 5'!#REF!</definedName>
    <definedName name="_ftn2" localSheetId="3">'Հավելված 4'!#REF!</definedName>
    <definedName name="_ftn2" localSheetId="4">'Հավելված 5'!#REF!</definedName>
    <definedName name="_ftn20" localSheetId="3">'Հավելված 4'!#REF!</definedName>
    <definedName name="_ftn20" localSheetId="4">'Հավելված 5'!#REF!</definedName>
    <definedName name="_ftn21" localSheetId="3">'Հավելված 4'!#REF!</definedName>
    <definedName name="_ftn21" localSheetId="4">'Հավելված 5'!#REF!</definedName>
    <definedName name="_ftn22" localSheetId="3">'Հավելված 4'!#REF!</definedName>
    <definedName name="_ftn22" localSheetId="4">'Հավելված 5'!#REF!</definedName>
    <definedName name="_ftn3" localSheetId="3">'Հավելված 4'!#REF!</definedName>
    <definedName name="_ftn3" localSheetId="4">'Հավելված 5'!#REF!</definedName>
    <definedName name="_ftn4" localSheetId="3">'Հավելված 4'!#REF!</definedName>
    <definedName name="_ftn4" localSheetId="4">'Հավելված 5'!#REF!</definedName>
    <definedName name="_ftn5" localSheetId="3">'Հավելված 4'!#REF!</definedName>
    <definedName name="_ftn5" localSheetId="4">'Հավելված 5'!#REF!</definedName>
    <definedName name="_ftn6" localSheetId="3">'Հավելված 4'!#REF!</definedName>
    <definedName name="_ftn6" localSheetId="4">'Հավելված 5'!#REF!</definedName>
    <definedName name="_ftn7" localSheetId="3">'Հավելված 4'!#REF!</definedName>
    <definedName name="_ftn7" localSheetId="4">'Հավելված 5'!#REF!</definedName>
    <definedName name="_ftn8" localSheetId="3">'Հավելված 4'!#REF!</definedName>
    <definedName name="_ftn8" localSheetId="4">'Հավելված 5'!#REF!</definedName>
    <definedName name="_ftn9" localSheetId="3">'Հավելված 4'!#REF!</definedName>
    <definedName name="_ftn9" localSheetId="4">'Հավելված 5'!#REF!</definedName>
    <definedName name="_ftnref1" localSheetId="3">'Հավելված 4'!#REF!</definedName>
    <definedName name="_ftnref1" localSheetId="4">'Հավելված 5'!#REF!</definedName>
    <definedName name="_ftnref10" localSheetId="3">'Հավելված 4'!#REF!</definedName>
    <definedName name="_ftnref10" localSheetId="4">'Հավելված 5'!#REF!</definedName>
    <definedName name="_ftnref11" localSheetId="3">'Հավելված 4'!#REF!</definedName>
    <definedName name="_ftnref11" localSheetId="4">'Հավելված 5'!#REF!</definedName>
    <definedName name="_ftnref12" localSheetId="3">'Հավելված 4'!#REF!</definedName>
    <definedName name="_ftnref12" localSheetId="4">'Հավելված 5'!#REF!</definedName>
    <definedName name="_ftnref13" localSheetId="3">'Հավելված 4'!#REF!</definedName>
    <definedName name="_ftnref13" localSheetId="4">'Հավելված 5'!#REF!</definedName>
    <definedName name="_ftnref14" localSheetId="3">'Հավելված 4'!#REF!</definedName>
    <definedName name="_ftnref14" localSheetId="4">'Հավելված 5'!#REF!</definedName>
    <definedName name="_ftnref15" localSheetId="3">'Հավելված 4'!#REF!</definedName>
    <definedName name="_ftnref15" localSheetId="4">'Հավելված 5'!#REF!</definedName>
    <definedName name="_ftnref16" localSheetId="3">'Հավելված 4'!#REF!</definedName>
    <definedName name="_ftnref16" localSheetId="4">'Հավելված 5'!#REF!</definedName>
    <definedName name="_ftnref17" localSheetId="3">'Հավելված 4'!#REF!</definedName>
    <definedName name="_ftnref17" localSheetId="4">'Հավելված 5'!#REF!</definedName>
    <definedName name="_ftnref18" localSheetId="3">'Հավելված 4'!#REF!</definedName>
    <definedName name="_ftnref18" localSheetId="4">'Հավելված 5'!#REF!</definedName>
    <definedName name="_ftnref19" localSheetId="3">'Հավելված 4'!#REF!</definedName>
    <definedName name="_ftnref19" localSheetId="4">'Հավելված 5'!#REF!</definedName>
    <definedName name="_ftnref2" localSheetId="3">'Հավելված 4'!#REF!</definedName>
    <definedName name="_ftnref2" localSheetId="4">'Հավելված 5'!#REF!</definedName>
    <definedName name="_ftnref20" localSheetId="3">'Հավելված 4'!#REF!</definedName>
    <definedName name="_ftnref20" localSheetId="4">'Հավելված 5'!#REF!</definedName>
    <definedName name="_ftnref21" localSheetId="3">'Հավելված 4'!#REF!</definedName>
    <definedName name="_ftnref21" localSheetId="4">'Հավելված 5'!#REF!</definedName>
    <definedName name="_ftnref22" localSheetId="3">'Հավելված 4'!#REF!</definedName>
    <definedName name="_ftnref22" localSheetId="4">'Հավելված 5'!#REF!</definedName>
    <definedName name="_ftnref3" localSheetId="3">'Հավելված 4'!#REF!</definedName>
    <definedName name="_ftnref3" localSheetId="4">'Հավելված 5'!#REF!</definedName>
    <definedName name="_ftnref4" localSheetId="3">'Հավելված 4'!#REF!</definedName>
    <definedName name="_ftnref4" localSheetId="4">'Հավելված 5'!#REF!</definedName>
    <definedName name="_ftnref5" localSheetId="3">'Հավելված 4'!#REF!</definedName>
    <definedName name="_ftnref5" localSheetId="4">'Հավելված 5'!#REF!</definedName>
    <definedName name="_ftnref6" localSheetId="3">'Հավելված 4'!#REF!</definedName>
    <definedName name="_ftnref6" localSheetId="4">'Հավելված 5'!#REF!</definedName>
    <definedName name="_ftnref7" localSheetId="3">'Հավելված 4'!#REF!</definedName>
    <definedName name="_ftnref7" localSheetId="4">'Հավելված 5'!#REF!</definedName>
    <definedName name="_ftnref8" localSheetId="3">'Հավելված 4'!#REF!</definedName>
    <definedName name="_ftnref8" localSheetId="4">'Հավելված 5'!#REF!</definedName>
    <definedName name="_ftnref9" localSheetId="3">'Հավելված 4'!#REF!</definedName>
    <definedName name="_ftnref9" localSheetId="4">'Հավելված 5'!#REF!</definedName>
    <definedName name="_Toc462743052" localSheetId="3">'Հավելված 4'!#REF!</definedName>
    <definedName name="_Toc462743052" localSheetId="4">'Հավելված 5'!#REF!</definedName>
    <definedName name="_Toc501014755" localSheetId="3">'Հավելված 4'!#REF!</definedName>
    <definedName name="_Toc501014755" localSheetId="4">'Հավելված 5'!#REF!</definedName>
    <definedName name="_Toc501014756" localSheetId="3">'Հավելված 4'!#REF!</definedName>
    <definedName name="_Toc501014756" localSheetId="4">'Հավելված 5'!#REF!</definedName>
    <definedName name="_Toc501014757" localSheetId="3">'Հավելված 4'!#REF!</definedName>
    <definedName name="_Toc501014757" localSheetId="4">'Հավելված 5'!#REF!</definedName>
    <definedName name="AgencyCode" localSheetId="0">#REF!</definedName>
    <definedName name="AgencyCode" localSheetId="1">#REF!</definedName>
    <definedName name="AgencyCode" localSheetId="3">#REF!</definedName>
    <definedName name="AgencyCode" localSheetId="4">#REF!</definedName>
    <definedName name="AgencyCode" localSheetId="7">#REF!</definedName>
    <definedName name="AgencyCode">#REF!</definedName>
    <definedName name="AgencyName" localSheetId="0">#REF!</definedName>
    <definedName name="AgencyName" localSheetId="1">#REF!</definedName>
    <definedName name="AgencyName" localSheetId="3">#REF!</definedName>
    <definedName name="AgencyName" localSheetId="4">#REF!</definedName>
    <definedName name="AgencyName" localSheetId="7">#REF!</definedName>
    <definedName name="AgencyName">#REF!</definedName>
    <definedName name="Functional1" localSheetId="0">#REF!</definedName>
    <definedName name="Functional1" localSheetId="1">#REF!</definedName>
    <definedName name="Functional1" localSheetId="3">#REF!</definedName>
    <definedName name="Functional1" localSheetId="4">#REF!</definedName>
    <definedName name="Functional1" localSheetId="7">#REF!</definedName>
    <definedName name="Functional1">#REF!</definedName>
    <definedName name="PANature" localSheetId="0">#REF!</definedName>
    <definedName name="PANature" localSheetId="1">#REF!</definedName>
    <definedName name="PANature" localSheetId="3">#REF!</definedName>
    <definedName name="PANature" localSheetId="4">#REF!</definedName>
    <definedName name="PANature" localSheetId="7">#REF!</definedName>
    <definedName name="PANature">#REF!</definedName>
    <definedName name="PAType" localSheetId="0">#REF!</definedName>
    <definedName name="PAType" localSheetId="1">#REF!</definedName>
    <definedName name="PAType" localSheetId="3">#REF!</definedName>
    <definedName name="PAType" localSheetId="4">#REF!</definedName>
    <definedName name="PAType" localSheetId="7">#REF!</definedName>
    <definedName name="PAType">#REF!</definedName>
    <definedName name="Performance2" localSheetId="0">#REF!</definedName>
    <definedName name="Performance2" localSheetId="1">#REF!</definedName>
    <definedName name="Performance2" localSheetId="3">#REF!</definedName>
    <definedName name="Performance2" localSheetId="4">#REF!</definedName>
    <definedName name="Performance2" localSheetId="7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3">#REF!</definedName>
    <definedName name="PerformanceType" localSheetId="4">#REF!</definedName>
    <definedName name="PerformanceType" localSheetId="7">#REF!</definedName>
    <definedName name="PerformanceType">#REF!</definedName>
  </definedNames>
  <calcPr calcId="145621"/>
</workbook>
</file>

<file path=xl/calcChain.xml><?xml version="1.0" encoding="utf-8"?>
<calcChain xmlns="http://schemas.openxmlformats.org/spreadsheetml/2006/main">
  <c r="E13" i="29" l="1"/>
  <c r="D13" i="29"/>
  <c r="I61" i="23"/>
  <c r="E14" i="36" l="1"/>
  <c r="D14" i="36"/>
  <c r="D12" i="36" s="1"/>
  <c r="D10" i="36" s="1"/>
  <c r="D8" i="36" s="1"/>
  <c r="C14" i="36"/>
  <c r="C12" i="36" s="1"/>
  <c r="C10" i="36" s="1"/>
  <c r="C8" i="36" s="1"/>
  <c r="B14" i="36"/>
  <c r="E12" i="36"/>
  <c r="B12" i="36"/>
  <c r="B10" i="36" s="1"/>
  <c r="B8" i="36" s="1"/>
  <c r="E10" i="36"/>
  <c r="E8" i="36" s="1"/>
  <c r="J35" i="23" l="1"/>
  <c r="H35" i="23"/>
  <c r="H34" i="23" s="1"/>
  <c r="H33" i="23" s="1"/>
  <c r="H31" i="23" s="1"/>
  <c r="H29" i="23" s="1"/>
  <c r="G35" i="23"/>
  <c r="I35" i="23" l="1"/>
  <c r="I34" i="23" s="1"/>
  <c r="I33" i="23" s="1"/>
  <c r="I31" i="23" s="1"/>
  <c r="I29" i="23" s="1"/>
  <c r="J34" i="23"/>
  <c r="J33" i="23" s="1"/>
  <c r="J31" i="23" s="1"/>
  <c r="J29" i="23" s="1"/>
  <c r="G34" i="23"/>
  <c r="G33" i="23" s="1"/>
  <c r="G31" i="23" s="1"/>
  <c r="G29" i="23" s="1"/>
  <c r="E32" i="29"/>
  <c r="F32" i="29"/>
  <c r="G32" i="29"/>
  <c r="D32" i="29"/>
  <c r="G18" i="40" l="1"/>
  <c r="G12" i="40"/>
  <c r="G10" i="40" s="1"/>
  <c r="G9" i="40" s="1"/>
  <c r="C14" i="41" l="1"/>
  <c r="G13" i="29" l="1"/>
  <c r="F13" i="29"/>
  <c r="D16" i="38" l="1"/>
  <c r="E16" i="38" s="1"/>
  <c r="J69" i="23"/>
  <c r="I69" i="23"/>
  <c r="H69" i="23"/>
  <c r="G69" i="23"/>
  <c r="G68" i="23" s="1"/>
  <c r="G67" i="23" s="1"/>
  <c r="G65" i="23" s="1"/>
  <c r="G63" i="23" s="1"/>
  <c r="J68" i="23"/>
  <c r="I68" i="23"/>
  <c r="H68" i="23"/>
  <c r="J67" i="23"/>
  <c r="I67" i="23"/>
  <c r="H67" i="23"/>
  <c r="J65" i="23"/>
  <c r="I65" i="23"/>
  <c r="H65" i="23"/>
  <c r="H63" i="23" s="1"/>
  <c r="J63" i="23"/>
  <c r="I63" i="23"/>
  <c r="E11" i="29"/>
  <c r="G11" i="29"/>
  <c r="F11" i="29"/>
  <c r="D11" i="29"/>
  <c r="B11" i="37"/>
  <c r="D15" i="38" l="1"/>
  <c r="D14" i="38" s="1"/>
  <c r="D12" i="38" s="1"/>
  <c r="F16" i="38"/>
  <c r="E15" i="38"/>
  <c r="E14" i="38" s="1"/>
  <c r="E12" i="38" s="1"/>
  <c r="G16" i="38" l="1"/>
  <c r="G15" i="38" s="1"/>
  <c r="G14" i="38" s="1"/>
  <c r="G12" i="38" s="1"/>
  <c r="F15" i="38"/>
  <c r="F14" i="38" s="1"/>
  <c r="F12" i="38" s="1"/>
  <c r="F31" i="29" l="1"/>
  <c r="F10" i="29" s="1"/>
  <c r="E31" i="29"/>
  <c r="E10" i="29" s="1"/>
  <c r="G31" i="29"/>
  <c r="G10" i="29" s="1"/>
  <c r="D31" i="29"/>
  <c r="D10" i="29" s="1"/>
  <c r="H61" i="23" l="1"/>
  <c r="H60" i="23" s="1"/>
  <c r="H59" i="23" s="1"/>
  <c r="H57" i="23" s="1"/>
  <c r="H55" i="23" s="1"/>
  <c r="I60" i="23"/>
  <c r="I59" i="23" s="1"/>
  <c r="I57" i="23" s="1"/>
  <c r="I55" i="23" s="1"/>
  <c r="J61" i="23"/>
  <c r="J60" i="23" s="1"/>
  <c r="J59" i="23" s="1"/>
  <c r="J57" i="23" s="1"/>
  <c r="J55" i="23" s="1"/>
  <c r="G61" i="23"/>
  <c r="G60" i="23" s="1"/>
  <c r="G59" i="23" s="1"/>
  <c r="G57" i="23" s="1"/>
  <c r="G55" i="23" s="1"/>
  <c r="H27" i="23"/>
  <c r="H26" i="23" s="1"/>
  <c r="H25" i="23" s="1"/>
  <c r="H23" i="23" s="1"/>
  <c r="H21" i="23" s="1"/>
  <c r="I27" i="23"/>
  <c r="I26" i="23" s="1"/>
  <c r="I25" i="23" s="1"/>
  <c r="I23" i="23" s="1"/>
  <c r="I21" i="23" s="1"/>
  <c r="J27" i="23"/>
  <c r="J26" i="23" s="1"/>
  <c r="J25" i="23" s="1"/>
  <c r="J23" i="23" s="1"/>
  <c r="J21" i="23" s="1"/>
  <c r="G27" i="23"/>
  <c r="G26" i="23" s="1"/>
  <c r="G25" i="23" s="1"/>
  <c r="G23" i="23" s="1"/>
  <c r="G21" i="23" s="1"/>
  <c r="H44" i="23"/>
  <c r="I44" i="23"/>
  <c r="J44" i="23"/>
  <c r="G44" i="23"/>
  <c r="H46" i="23"/>
  <c r="I46" i="23"/>
  <c r="J46" i="23"/>
  <c r="G46" i="23"/>
  <c r="G19" i="23" l="1"/>
  <c r="I19" i="23"/>
  <c r="G43" i="23"/>
  <c r="G42" i="23" s="1"/>
  <c r="G41" i="23" s="1"/>
  <c r="G39" i="23" s="1"/>
  <c r="G37" i="23" s="1"/>
  <c r="J43" i="23"/>
  <c r="J42" i="23" s="1"/>
  <c r="J41" i="23" s="1"/>
  <c r="J39" i="23" s="1"/>
  <c r="J37" i="23" s="1"/>
  <c r="J19" i="23" s="1"/>
  <c r="I43" i="23"/>
  <c r="I42" i="23" s="1"/>
  <c r="I41" i="23" s="1"/>
  <c r="I39" i="23" s="1"/>
  <c r="I37" i="23" s="1"/>
  <c r="H43" i="23"/>
  <c r="H42" i="23" s="1"/>
  <c r="H41" i="23" s="1"/>
  <c r="H39" i="23" s="1"/>
  <c r="H37" i="23" s="1"/>
  <c r="H19" i="23" s="1"/>
  <c r="G54" i="23"/>
  <c r="G52" i="23"/>
  <c r="G50" i="23" s="1"/>
  <c r="G48" i="23" s="1"/>
  <c r="J54" i="23"/>
  <c r="J52" i="23"/>
  <c r="J50" i="23" s="1"/>
  <c r="J48" i="23" s="1"/>
  <c r="I54" i="23"/>
  <c r="I52" i="23"/>
  <c r="I50" i="23" s="1"/>
  <c r="I48" i="23" s="1"/>
  <c r="H54" i="23"/>
  <c r="H52" i="23"/>
  <c r="H50" i="23" s="1"/>
  <c r="H48" i="23" s="1"/>
  <c r="I18" i="23" l="1"/>
  <c r="I16" i="23" s="1"/>
  <c r="I14" i="23" s="1"/>
  <c r="I12" i="23" s="1"/>
  <c r="G18" i="23"/>
  <c r="G16" i="23" s="1"/>
  <c r="G14" i="23" s="1"/>
  <c r="G12" i="23" s="1"/>
  <c r="G10" i="23" s="1"/>
  <c r="J18" i="23"/>
  <c r="J16" i="23" s="1"/>
  <c r="J14" i="23" s="1"/>
  <c r="J12" i="23" s="1"/>
  <c r="J10" i="23" s="1"/>
  <c r="H18" i="23"/>
  <c r="H16" i="23" s="1"/>
  <c r="H14" i="23" s="1"/>
  <c r="H12" i="23" s="1"/>
  <c r="H10" i="23" s="1"/>
  <c r="I10" i="23"/>
</calcChain>
</file>

<file path=xl/sharedStrings.xml><?xml version="1.0" encoding="utf-8"?>
<sst xmlns="http://schemas.openxmlformats.org/spreadsheetml/2006/main" count="506" uniqueCount="194">
  <si>
    <t>Ընտրական գործընթացների համակարգում, կանոնակարգում և տեղեկատվության տրամադրում</t>
  </si>
  <si>
    <t>Ծրագրի միջոցառումներ</t>
  </si>
  <si>
    <t>Միջոցառման անվանումը՝</t>
  </si>
  <si>
    <t>Միջոցառման տեսակը՝</t>
  </si>
  <si>
    <t>Ծառայությունների մատուցում</t>
  </si>
  <si>
    <t>Ծրագրի դասիչը</t>
  </si>
  <si>
    <t>Ծրագրի անվանումը</t>
  </si>
  <si>
    <t>Ծրագրի դասիչը՝</t>
  </si>
  <si>
    <t>Միջոցառման դասիչը՝</t>
  </si>
  <si>
    <t>Նկարագրությունը՝</t>
  </si>
  <si>
    <t>Միջոցառումն իրականացնողի անվանումը՝</t>
  </si>
  <si>
    <t>Արդյունքի չափորոշիչներ</t>
  </si>
  <si>
    <t>Քանակական</t>
  </si>
  <si>
    <t>Միջոցառման վրա կատարվող ծախսը (հազար դրամ)</t>
  </si>
  <si>
    <t>ՀՀ կառավարության 2020 թվականի</t>
  </si>
  <si>
    <t>Ծրագրային դասիչը</t>
  </si>
  <si>
    <t>Բյուջետային հատկացումների գլխավոր կարգադրիչների,  ծրագրերի և միջոցառումների անվանումները</t>
  </si>
  <si>
    <t>Ցուցանիշների փոփոխությունը (ավելացումները նշված են դրական նշանով, իսկ նվազեցումները՝ փակագծերում)</t>
  </si>
  <si>
    <t>առաջին եռամսյակ</t>
  </si>
  <si>
    <t>առաջին կիսամյակ</t>
  </si>
  <si>
    <t>ինն ամիս</t>
  </si>
  <si>
    <t>տարի</t>
  </si>
  <si>
    <t>Ընդամենը</t>
  </si>
  <si>
    <t xml:space="preserve"> ՀՀ կառավարություն</t>
  </si>
  <si>
    <t xml:space="preserve"> ՀՀ կառավարության պահուստային ֆոնդ</t>
  </si>
  <si>
    <t xml:space="preserve"> Միջոցառման տեսակը</t>
  </si>
  <si>
    <t xml:space="preserve"> Ծառայությունների մատուցում</t>
  </si>
  <si>
    <t xml:space="preserve">  N         որոշման    </t>
  </si>
  <si>
    <t xml:space="preserve">  </t>
  </si>
  <si>
    <t xml:space="preserve"> այդ թվում`</t>
  </si>
  <si>
    <t>այդ թվում`</t>
  </si>
  <si>
    <t>ՀՀ կենտրոնական ընտրական հանձնաժողով</t>
  </si>
  <si>
    <t>ՀՀ Սահմանադրության փոփոխությունների հանրաքվեի կազմակերպում</t>
  </si>
  <si>
    <t xml:space="preserve"> այդ թվում` բյուջետային ծախսերի տնտեսագիտական դասակարգման հոդվածներ</t>
  </si>
  <si>
    <t xml:space="preserve"> ՀԻՄՆԱԿԱՆ ԲԱԺԻՆՆԵՐԻՆ ՉԴԱՍՎՈՂ ՊԱՀՈՒՍՏԱՅԻՆ ՖՈՆԴԵՐ</t>
  </si>
  <si>
    <t>ՀՀ կառավարության պահուստային ֆոնդ</t>
  </si>
  <si>
    <t xml:space="preserve"> այդ թվում` ըստ կատարողների</t>
  </si>
  <si>
    <t>ՀՀ կառավարություն</t>
  </si>
  <si>
    <t>01</t>
  </si>
  <si>
    <t>06</t>
  </si>
  <si>
    <t xml:space="preserve">Աղյուսակ N 1 </t>
  </si>
  <si>
    <t xml:space="preserve">Ցուցանիշների փոփոխությունը 
(ավելացումները նշված են դրական նշանով)
</t>
  </si>
  <si>
    <t xml:space="preserve">առաջին եռամսյակ
</t>
  </si>
  <si>
    <t>ՀՀ Սահմանադրության փոփոխությունների հանրաքվեի կազմակերպում,անցկացում և արդյունքների ամփոփում</t>
  </si>
  <si>
    <t>ՀՀ  կենտրոնական ընտրական հանձնաժողով  և տարածքային ընտրական հանձնաժողովներ</t>
  </si>
  <si>
    <t xml:space="preserve">ՀՀ  կենտրոնական ընտրական հանձնաժողով  </t>
  </si>
  <si>
    <t>ՄԱՍ 2. ՊԵՏԱԿԱՆ ՄԱՐՄՆԻ ԳԾՈՎ ԱՐԴՅՈՒՆՔԱՅԻՆ (ԿԱՏԱՐՈՂԱԿԱՆ) ՑՈՒՑԱՆԻՇՆԵՐԸ</t>
  </si>
  <si>
    <t>ՀՀ  ոստիկանություն</t>
  </si>
  <si>
    <t>ՀՀ  կառավարություն</t>
  </si>
  <si>
    <t>ՀՀ պետական բյուջեում նախատեսված ելքերի լրացուցիչ ֆինանսավորման, ՀՀ պետական բյուջեում չկանխատեսված ելքերի, ինչպես նաև բյուջետային երաշխիքների ապահովման ելքերի ֆինանսավորման ապահովում</t>
  </si>
  <si>
    <t>տարածքային ընտրական հանձնաժողովներ</t>
  </si>
  <si>
    <t>տեղամասային ընտրական հանձնաժողովներ</t>
  </si>
  <si>
    <t>ընտրողների ծանուցում/մարդ/</t>
  </si>
  <si>
    <t>ՀՀ ոստիկանություն</t>
  </si>
  <si>
    <t>Աղյուսակ N 2</t>
  </si>
  <si>
    <t>11007</t>
  </si>
  <si>
    <t>ՀՀ Սահմանադրության փոփոխությունների հանրաքվեի կազմակերպման տեղեկատվական աջակցություն</t>
  </si>
  <si>
    <t>ՀՀ Սահմանադրության փոփոխությունների հանրաքվեի կազմակերպման համար ցուցակների տպագրում, ընտրողների ծանուցում</t>
  </si>
  <si>
    <t>այդ թվում`  ըստ կատարողների</t>
  </si>
  <si>
    <t xml:space="preserve"> Այլ ծախսեր</t>
  </si>
  <si>
    <t>1096</t>
  </si>
  <si>
    <t xml:space="preserve"> - Կապի ծառայություն</t>
  </si>
  <si>
    <t xml:space="preserve"> - Գրասենյակային նյութեր և հագուստ</t>
  </si>
  <si>
    <t>«ՀԱՅԱՍՏԱՆԻ  ՀԱՆՐԱՊԵՏՈՒԹՅԱՆ  2020 ԹՎԱԿԱՆԻ  ՊԵՏԱԿԱՆ ԲՅՈՒՋԵԻ ՄԱՍԻՆ» ՀԱՅԱՍՏԱՆԻ ՀԱՆՐԱՊԵՏՈՒԹՅԱՆ ՕՐԵՆՔԻ N 1 ՀԱՎԵԼՎԱԾԻ N 2 ԱՂՅՈՒՍԱԿՈՒՄ ԿԱՏԱՐՎՈՂ ՎԵՐԱԲԱՇԽՈՒՄԸ ԵՎ ՀԱՅԱՍՏԱՆԻ ՀԱՆՐԱՊԵՏՈՒԹՅԱՆ ԿԱՌԱՎԱՐՈՒԹՅԱՆ 2019 ԹՎԱԿԱՆԻ ԴԵԿՏԵՄԲԵՐԻ 26-Ի N 1919-Ն ՈՐՈՇՄԱՆ N 5 ՀԱՎԵԼՎԱԾԻ N 1 ԱՂՅՈՒՍԱԿՈՒՄ ԿԱՏԱՐՎՈՂ ՓՈՓՈԽՈՒԹՅՈՒՆՆԵՐԸ  ԵՎ ԼՐԱՑՈՒՄՆԵՐԸ</t>
  </si>
  <si>
    <t>ծրագիր</t>
  </si>
  <si>
    <t>միջոցառում</t>
  </si>
  <si>
    <t xml:space="preserve"> Ծրագրի անվանումը`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</si>
  <si>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</si>
  <si>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ապահովում_x000D_
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</si>
  <si>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</si>
  <si>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ապահովում_x000D_
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</si>
  <si>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</si>
  <si>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</si>
  <si>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</si>
  <si>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ՀՀ կենտրոնական ընտրական հանձնաժողով</t>
  </si>
  <si>
    <t xml:space="preserve"> Ընտրական գործընթացների համակարգում,կանոնակարգում և տեղեկատվության տրամադրում</t>
  </si>
  <si>
    <t xml:space="preserve"> Օրինական և թափանցիկ ընտրական գործընթացների կազմակերպում և ապահովում</t>
  </si>
  <si>
    <t xml:space="preserve"> Ընտրական գործընթացների նկատմամբ հանրային վստահության մակարդակի բարձրացում</t>
  </si>
  <si>
    <t>ՀՀ Սահմանադրության փոփոխությունների հանրաքվեի կազմակերպում, անցկացում և արդյունքների ամփոփում</t>
  </si>
  <si>
    <t xml:space="preserve">  Է. ԱՂԱՋԱՆՅԱՆ</t>
  </si>
  <si>
    <t>ՀԱՅԱՍՏԱՆԻ ՀԱՆՐԱՊԵՏՈՒԹՅԱՆ ՎԱՐՉԱՊԵՏԻ ԱՇԽԱՏԱԿԱԶՄԻ ՂԵԿԱՎԱՐ</t>
  </si>
  <si>
    <t>ՀԱՅԱՍՏԱՆԻ ՀԱՆՐԱՊԵՏՈՒԹՅԱՆ ԿԱՌԱՎԱՐՈՒԹՅԱՆ 2019 ԹՎԱԿԱՆԻ ԴԵԿՏԵՄԲԵՐԻ 26-Ի N 1919-Ն ՈՐՈՇՄԱՆ N3 ԵՎ N4 ՀԱՎԵԼՎԱԾՆԵՐՈՒՄ ԿԱՏԱՐՎՈՂ ՓՈՓՈԽՈՒԹՅՈՒՆՆԵՐԸ ԵՎ  ԼՐԱՑՈՒՄՆԵՐԸ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</si>
  <si>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</si>
  <si>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</si>
  <si>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</si>
  <si>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</si>
  <si>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</si>
  <si>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</si>
  <si>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</si>
  <si>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</si>
  <si>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</si>
  <si>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01</t>
  </si>
  <si>
    <t xml:space="preserve"> ԸՆԴՀԱՆՈՒՐ ԲՆՈՒՅԹԻ ՀԱՆՐԱՅԻՆ ԾԱՌԱՅՈՒԹՅՈՒՆՆԵՐ</t>
  </si>
  <si>
    <t xml:space="preserve"> 11</t>
  </si>
  <si>
    <t xml:space="preserve"> ՀՀ կառավարության և համայնքների պահուստային ֆոնդ</t>
  </si>
  <si>
    <t xml:space="preserve"> 1139</t>
  </si>
  <si>
    <t xml:space="preserve"> 11001</t>
  </si>
  <si>
    <t xml:space="preserve"> ԸՆԹԱՑԻԿ ԾԱԽՍԵՐ</t>
  </si>
  <si>
    <t xml:space="preserve"> ԱՅԼ  ԾԱԽՍԵՐ</t>
  </si>
  <si>
    <t xml:space="preserve"> Պահուստային միջոցներ</t>
  </si>
  <si>
    <t xml:space="preserve"> Ընդհանուր բնույթի հանրային ծառայություններ (այլ դասերին չպատկանող)</t>
  </si>
  <si>
    <t xml:space="preserve"> ԾԱՌԱՅՈՒԹՅՈՒՆՆԵՐԻ  ԵՎ   ԱՊՐԱՆՔՆԵՐԻ  ՁԵՌՔԲԵՐՈՒՄ</t>
  </si>
  <si>
    <t xml:space="preserve"> Շարունակական ծախսեր</t>
  </si>
  <si>
    <t xml:space="preserve"> Նյութեր (Ապրանքներ)</t>
  </si>
  <si>
    <t>ՀԱՅԱՍՏԱՆԻ ՀԱՆՐԱՊԵՏՈՒԹՅԱՆ ԿԱՌԱՎԱՐՈՒԹՅԱՆ 2019 ԹՎԱԿԱՆԻ ԴԵԿՏԵՄԲԵՐԻ 26-Ի N 1919-Ն ՈՐՈՇՄԱՆ  N 9 ՀԱՎԵԼՎԱԾԻ N 9.22 ԵՎ 9.47 ԱՂՅՈՒՍԱԿՆԵՐՈՒՄ ԿԱՏԱՐՎՈՂ ՓՈՓՈԽՈՒԹՅՈՒՆՆԵՐԸ ԵՎ ԼՐԱՑՈՒՄՆԵՐԸ</t>
  </si>
  <si>
    <t xml:space="preserve">Ցուցանիշների փոփոխությունը 
(նվազեցումները նշված են փակագծերում)
</t>
  </si>
  <si>
    <t>ՄԱՍ 1. ՊԵՏԱԿԱՆ ՄԱՐՄՆԻ ԳԾՈՎ ԱՐԴՅՈՒՆՔԱՅԻՆ (ԿԱՏԱՐՈՂԱԿԱՆ) ՑՈՒՑԱՆԻՇՆԵՐԸ</t>
  </si>
  <si>
    <t>(հազար դրամ)</t>
  </si>
  <si>
    <t>ընտրողների ծանուցում /մարդ/</t>
  </si>
  <si>
    <t>տեղամասային ընտրական հանձնաժողովների թիվը</t>
  </si>
  <si>
    <t>ՀԱՎԵԼՎԱԾ N 1</t>
  </si>
  <si>
    <t xml:space="preserve">«ՀԱՅԱՍՏԱՆԻ ՀԱՆՐԱՊԵՏՈՒԹՅԱՆ  2020 ԹՎԱԿԱՆԻ ՊԵՏԱԿԱՆ ԲՅՈՒՋԵԻ  ՄԱՍԻՆ»  ՀՀ  ՕՐԵՆՔԻ 2-ՐԴ ՀՈԴՎԱԾԻ ԱՂՅՈՒՍԱԿԻ ՑՈՒՑԱՆԻՇՆԵՐՈՒՄ ԿԱՏԱՐՎՈՂ ՓՈՓՈԽՈՒԹՅՈՒՆՆԵՐԸ </t>
  </si>
  <si>
    <t>Եկամուտների գծով</t>
  </si>
  <si>
    <t>Ծախսերի գծով</t>
  </si>
  <si>
    <t>Դեֆիցիտը (պակասուրդը)</t>
  </si>
  <si>
    <t>ՀԱՎԵԼՎԱԾ N 2</t>
  </si>
  <si>
    <t xml:space="preserve"> ՀԱՅԱUՏԱՆԻ ՀԱՆՐԱՊԵՏՈՒԹՅԱՆ ԿԱՌԱՎԱՐՈՒԹՅԱՆ 2019 ԹՎԱԿԱՆԻ ԴԵԿՏԵՄԲԵՐԻ 26-Ի N 1919-Ն ՈՐՈՇՄԱՆ N 1 ՀԱՎԵԼՎԱԾԻ N 1 ԱՂՅՈՒՍԱԿՈՒՄ ԿԱՏԱՐՎՈՂ ՓՈՓՈԽՈՒԹՅՈՒՆԸ  </t>
  </si>
  <si>
    <t>Պետական  բյուջեի  դեֆիցիտի ֆինանսավորման աղբյուրներն ու դրանց տարրերի անվանումները</t>
  </si>
  <si>
    <t>Առաջին եռամսյակ</t>
  </si>
  <si>
    <t>Առաջին կիսամյակ</t>
  </si>
  <si>
    <t>Ինն ամիս</t>
  </si>
  <si>
    <t>Տարի</t>
  </si>
  <si>
    <t xml:space="preserve">  ԸՆԴԱՄԵՆԸ</t>
  </si>
  <si>
    <t>այդ թվում՝</t>
  </si>
  <si>
    <t>Ա.Ներքին աղբյուրներ-ընդամենը</t>
  </si>
  <si>
    <t>2. Ֆինանսական զուտ ակտիվներ</t>
  </si>
  <si>
    <t>2.6.Այլ</t>
  </si>
  <si>
    <t xml:space="preserve"> ժամանակավորապես ազատ միջոցներ</t>
  </si>
  <si>
    <t xml:space="preserve"> ՀԱՎԵԼՎԱԾ N 3</t>
  </si>
  <si>
    <t xml:space="preserve">«ՀԱՅԱՍՏԱՆԻ ՀԱՆՐԱՊԵՏՈՒԹՅԱՆ  2020 ԹՎԱԿԱՆԻ ՊԵՏԱԿԱՆ ԲՅՈՒՋԵԻ  ՄԱՍԻՆ»  ՀՀ  ՕՐԵՆՔԻ 6-ՐԴ ՀՈԴՎԱԾԻ ԵՎ ՀՀ ԿԱՌԱՎԱՐՈՒԹՅԱՆ 2019 ԹՎԱԿԱՆԻ ԴԵԿՏԵՄԲԵՐԻ 26-Ի N 1919-Ն ՈՐՈՇՄԱՆ N 2 ՀԱՎԵԼՎԱԾԻ ԱՂՅՈՒՍԱԿՆԵՐԻ ՑՈՒՑԱՆԻՇՆԵՐՈՒՄ ԿԱՏԱՐՎՈՂ ՓՈՓՈԽՈՒԹՅՈՒՆՆԵՐԸ </t>
  </si>
  <si>
    <t>Եկամտատեսակ</t>
  </si>
  <si>
    <t xml:space="preserve">ՊԵՏԱԿԱՆ ԲՅՈՒՋԵԻ  ԵԿԱՄՈՒՏՆԵՐ </t>
  </si>
  <si>
    <t xml:space="preserve">այդ թվում </t>
  </si>
  <si>
    <t>Այլ եկամուտներ</t>
  </si>
  <si>
    <t xml:space="preserve"> ՀԱՎԵԼՎԱԾ N 6</t>
  </si>
  <si>
    <t>ՀԱՅԱՍՏԱՆԻ ՀԱՆՐԱՊԵՏՈՒԹՅԱՆ ԿԱՌԱՎԱՐՈՒԹՅԱՆ 2019 ԹՎԱԿԱՆԻ ԴԵԿՏԵՄԲԵՐԻ 26-Ի N 1919-Ն ՈՐՈՇՄԱՆ</t>
  </si>
  <si>
    <t xml:space="preserve"> N 6 ՀԱՎԵԼՎԱԾՈՒՄ ԿԱՏԱՐՎՈՂ ՓՈՓՈԽՈՒԹՅՈՒՆՆԵՐԸ</t>
  </si>
  <si>
    <t>NN</t>
  </si>
  <si>
    <t>Եկամտատեսակը</t>
  </si>
  <si>
    <t>Գանձման համար պատասխանատու պետական կառավարման մարմինը (մարմինները)</t>
  </si>
  <si>
    <t>Ցուցանիշների փոփոխությունը</t>
  </si>
  <si>
    <t>ը/կ</t>
  </si>
  <si>
    <t xml:space="preserve"> (ավելացումները նշված են դրական նշանով)</t>
  </si>
  <si>
    <t>Այլ եկամուտներ, ընդամենը</t>
  </si>
  <si>
    <t>Օրենքով և այլ իրավական ակտերով սահմանված պետական բյուջե մուտքագրվող այլ եկամուտներ</t>
  </si>
  <si>
    <t>6.5.3</t>
  </si>
  <si>
    <t xml:space="preserve">Ցուցանիշների փոփոխությունը 
(ավելացումները նշված են դրական նշանով)                                                                                                                     </t>
  </si>
  <si>
    <t xml:space="preserve">Ցուցանիշների փոփոխությունը 
(ավելացումները նշված են դրական նշանով)             </t>
  </si>
  <si>
    <t>ՀԱՎԵԼՎԱԾ N 8</t>
  </si>
  <si>
    <t xml:space="preserve"> N 10 ՀԱՎԵԼՎԱԾՈՒՄ ԿԱՏԱՐՎՈՂ ԼՐԱՑՈՒՄՆԵՐԸ</t>
  </si>
  <si>
    <t>Կոդը</t>
  </si>
  <si>
    <t>Անվանումը</t>
  </si>
  <si>
    <t>Գնման ձևը</t>
  </si>
  <si>
    <t>Չափի միավորը</t>
  </si>
  <si>
    <t>Միավորի գինը</t>
  </si>
  <si>
    <t>Քանակը</t>
  </si>
  <si>
    <t>Գումարը (հազ. դրամ) Ցուցանիշների փոփոխությունը (ավելացուները նշված են դրական նշանով)</t>
  </si>
  <si>
    <t>Բաժին N 01</t>
  </si>
  <si>
    <t>Խումբ N 06</t>
  </si>
  <si>
    <t>Դաս N 01</t>
  </si>
  <si>
    <t>Մաս 1.  Ապրանքներ</t>
  </si>
  <si>
    <t>30197622/1</t>
  </si>
  <si>
    <t>Թուղթ՝ A4 ֆորմատի</t>
  </si>
  <si>
    <t>ԳՀ</t>
  </si>
  <si>
    <t>կգ</t>
  </si>
  <si>
    <t>30121460/1</t>
  </si>
  <si>
    <t>հատ</t>
  </si>
  <si>
    <t>30121460/2</t>
  </si>
  <si>
    <t>30121460/3</t>
  </si>
  <si>
    <t>30121460/4</t>
  </si>
  <si>
    <t>Մաս 2.  Ծառայություններ</t>
  </si>
  <si>
    <t>64111200/1</t>
  </si>
  <si>
    <t>Փոստային ծառայություններ՝ կապված նամակների հետ</t>
  </si>
  <si>
    <t>ՄԱ</t>
  </si>
  <si>
    <t>դրամ</t>
  </si>
  <si>
    <t xml:space="preserve">ՀԱՅԱՍՏԱՆԻ ՀԱՆՐԱՊԵՏՈՒԹՅԱՆ ԿԱՌԱՎԱՐՈՒԹՅԱՆ 2019 ԹՎԱԿԱՆԻ ԴԵԿՏԵՄԲԵՐԻ 26-Ի N 1919-Ն ՈՐՈՇՄԱՆ N 9.1 ՀԱՎԵԼՎԱԾԻ NN 9.1.23,  9.1.33 ԵՎ 9.1.58 ԱՂՅՈՒՍԱԿՆԵՐՈՒՄ ԿԱՏԱՐՎՈՂ ՓՈՓՈԽՈՒԹՅՈՒՆՆԵՐԸ ԵՎ ԼՐԱՑՈՒՄՆԵՐԸ </t>
  </si>
  <si>
    <t>ՀԱՎԵԼՎԱԾ N 4</t>
  </si>
  <si>
    <t>ՀԱՎԵԼՎԱԾ N 5</t>
  </si>
  <si>
    <t xml:space="preserve"> ՀԱՎԵԼՎԱԾ N 7</t>
  </si>
  <si>
    <t xml:space="preserve">Ն Ա Խ Ա Հ Ա Շ Ի Վ </t>
  </si>
  <si>
    <t>NN ը/կ</t>
  </si>
  <si>
    <t>Ծախսեր</t>
  </si>
  <si>
    <t>ՀԱՎԵԼՎԱԾ N 9</t>
  </si>
  <si>
    <t>Գրասենյակային նյութեր և հագուստ (ընտրողների ցուցակներ, 2579832ընտրող x 3,9 դրամ)</t>
  </si>
  <si>
    <t xml:space="preserve">Կապի ծառայություններ (ընտրողների ծանուցագրեր, 2270949ընտրող x 98.75 դրամ) </t>
  </si>
  <si>
    <t>Գումարը (դրամ)</t>
  </si>
  <si>
    <r>
      <t xml:space="preserve">ՀԱՅԱՍՏԱՆԻ   ՀԱՆՐԱՊԵՏՈՒԹՅԱՆ   ՈՍՏԻԿԱՆՈՒԹՅԱՆ   ԾԱԽՍԵՐԻ`   </t>
    </r>
    <r>
      <rPr>
        <sz val="10"/>
        <color rgb="FF000000"/>
        <rFont val="GHEA Grapalat"/>
        <family val="3"/>
      </rPr>
      <t>2020 ԹՎԱԿԱՆԻ ԱՊՐԻԼԻ 5-ԻՆ ԿԱՅԱՆԱԼԻՔ` ՀԱՅԱՍՏԱՆԻ ՀԱՆՐԱՊԵՏՈՒԹՅԱՆ ՍԱՀՄԱՆԱԴՐՈՒԹՅԱՆ ՓՈՓՈԽՈՒԹՅՈՒՆՆԵՐԻ ՀԱՆՐԱՔՎԵԻ ՆԱԽԱՊԱՏՐԱՍՏՄԱՆ ԵՎ ԱՆՑԿԱՑՄԱՆ ՀԵՏ ԿԱՊՎԱԾ</t>
    </r>
  </si>
  <si>
    <t xml:space="preserve"> Տոներային քարտրիջներ</t>
  </si>
  <si>
    <t>11008</t>
  </si>
  <si>
    <t>1096   11008</t>
  </si>
  <si>
    <t>«Յուքոմ» փակ բաժնետիրական ընկերություն</t>
  </si>
  <si>
    <t>ՀՀ Սահմանադրության փոփոխությունների հանրաքվեի քվեարկության ընթացքի և քվեարկության արդյունքների ամփոփման գործընթացի տեսանկարահանման և միաժամանակյա համացանցային հեռարձակման գործընթացի ապահովում</t>
  </si>
  <si>
    <t>ՀՀ Սահմանադրության փոփոխությունների հանրաքվեի քվեարկության ընթացքի և քվեարկության արդյունքների ամփոփման գործընթացի տեսանկարահանման և միաժամանակյա համացանցային հեռարձակման գործընթացի կազմակերպում և իրականացում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</si>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</sst>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##,##0.0;\(##,##0.0\);\-"/>
    <numFmt numFmtId="167" formatCode="_(* #,##0.0_);_(* \(#,##0.0\);_(* &quot;-&quot;?_);_(@_)"/>
    <numFmt numFmtId="168" formatCode="_(* #,##0_);_(* \(#,##0\);_(* &quot;-&quot;??_);_(@_)"/>
    <numFmt numFmtId="169" formatCode="_-* #,##0.0_р_._-;\-* #,##0.0_р_._-;_-* &quot;-&quot;??_р_._-;_-@_-"/>
    <numFmt numFmtId="170" formatCode="_-* #,##0.0&quot; &quot;_ _-;\-* #,##0.0&quot; &quot;_ _-;_-* &quot;-&quot;??&quot; &quot;_ _-;_-@_-"/>
    <numFmt numFmtId="171" formatCode="_ * #,##0.0_)_ _ ;_ * \(#,##0.0\)_ _ ;_ * &quot;-&quot;??_)_ _ ;_ @_ "/>
    <numFmt numFmtId="172" formatCode="_ * #,##0.00_)_ _ ;_ * \(#,##0.00\)_ _ ;_ * &quot;-&quot;??_)_ _ ;_ @_ "/>
    <numFmt numFmtId="173" formatCode="0.0"/>
  </numFmts>
  <fonts count="32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i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Mariam"/>
      <family val="3"/>
    </font>
    <font>
      <sz val="10"/>
      <name val="GHEA Grapalat"/>
      <family val="3"/>
    </font>
    <font>
      <i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0"/>
      <name val="GHEA Grapalat"/>
      <family val="3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2"/>
    </font>
    <font>
      <sz val="10"/>
      <color indexed="9"/>
      <name val="GHEA Grapalat"/>
      <family val="3"/>
    </font>
    <font>
      <sz val="10"/>
      <color rgb="FFFF0000"/>
      <name val="GHEA Grapalat"/>
      <family val="3"/>
    </font>
    <font>
      <sz val="10"/>
      <color theme="0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Star"/>
      <family val="1"/>
    </font>
    <font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166" fontId="23" fillId="0" borderId="0" applyFill="0" applyBorder="0" applyProtection="0">
      <alignment horizontal="right" vertical="top"/>
    </xf>
    <xf numFmtId="0" fontId="28" fillId="0" borderId="0">
      <alignment vertical="center"/>
    </xf>
    <xf numFmtId="0" fontId="29" fillId="0" borderId="0" applyFont="0" applyFill="0" applyBorder="0" applyAlignment="0" applyProtection="0"/>
    <xf numFmtId="0" fontId="29" fillId="0" borderId="0"/>
    <xf numFmtId="0" fontId="3" fillId="0" borderId="0"/>
    <xf numFmtId="0" fontId="30" fillId="0" borderId="0"/>
  </cellStyleXfs>
  <cellXfs count="298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Border="1"/>
    <xf numFmtId="0" fontId="6" fillId="3" borderId="0" xfId="0" applyFont="1" applyFill="1"/>
    <xf numFmtId="0" fontId="9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/>
    <xf numFmtId="0" fontId="11" fillId="0" borderId="0" xfId="0" applyFont="1"/>
    <xf numFmtId="0" fontId="5" fillId="3" borderId="0" xfId="0" applyFont="1" applyFill="1"/>
    <xf numFmtId="0" fontId="12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4" fillId="0" borderId="0" xfId="0" applyFont="1"/>
    <xf numFmtId="0" fontId="7" fillId="3" borderId="0" xfId="0" applyFont="1" applyFill="1"/>
    <xf numFmtId="0" fontId="11" fillId="3" borderId="0" xfId="0" applyFont="1" applyFill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3" borderId="1" xfId="0" applyFont="1" applyFill="1" applyBorder="1"/>
    <xf numFmtId="0" fontId="12" fillId="3" borderId="0" xfId="0" applyFont="1" applyFill="1"/>
    <xf numFmtId="0" fontId="7" fillId="0" borderId="0" xfId="0" applyFont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49" fontId="17" fillId="0" borderId="1" xfId="0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/>
    </xf>
    <xf numFmtId="49" fontId="17" fillId="3" borderId="1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164" fontId="16" fillId="3" borderId="0" xfId="0" applyNumberFormat="1" applyFont="1" applyFill="1" applyBorder="1" applyAlignment="1">
      <alignment horizontal="center" wrapText="1"/>
    </xf>
    <xf numFmtId="164" fontId="16" fillId="3" borderId="0" xfId="0" applyNumberFormat="1" applyFont="1" applyFill="1" applyBorder="1" applyAlignment="1">
      <alignment horizontal="center" vertical="top" wrapText="1"/>
    </xf>
    <xf numFmtId="164" fontId="16" fillId="3" borderId="0" xfId="0" applyNumberFormat="1" applyFont="1" applyFill="1" applyBorder="1" applyAlignment="1">
      <alignment horizontal="justify" wrapText="1"/>
    </xf>
    <xf numFmtId="0" fontId="5" fillId="3" borderId="0" xfId="0" applyFont="1" applyFill="1" applyAlignment="1">
      <alignment horizontal="justify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6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2" fillId="3" borderId="0" xfId="0" applyFont="1" applyFill="1" applyAlignment="1">
      <alignment horizontal="center"/>
    </xf>
    <xf numFmtId="0" fontId="13" fillId="3" borderId="1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vertical="top" wrapText="1"/>
    </xf>
    <xf numFmtId="0" fontId="19" fillId="3" borderId="0" xfId="0" applyFont="1" applyFill="1"/>
    <xf numFmtId="0" fontId="12" fillId="3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3" fontId="5" fillId="0" borderId="0" xfId="0" applyNumberFormat="1" applyFont="1"/>
    <xf numFmtId="165" fontId="5" fillId="0" borderId="0" xfId="0" applyNumberFormat="1" applyFont="1"/>
    <xf numFmtId="43" fontId="6" fillId="3" borderId="0" xfId="0" applyNumberFormat="1" applyFont="1" applyFill="1"/>
    <xf numFmtId="165" fontId="13" fillId="3" borderId="1" xfId="4" applyNumberFormat="1" applyFont="1" applyFill="1" applyBorder="1" applyAlignment="1">
      <alignment vertical="top" wrapText="1"/>
    </xf>
    <xf numFmtId="165" fontId="5" fillId="3" borderId="1" xfId="4" applyNumberFormat="1" applyFont="1" applyFill="1" applyBorder="1" applyAlignment="1">
      <alignment vertical="top" wrapText="1"/>
    </xf>
    <xf numFmtId="165" fontId="22" fillId="0" borderId="4" xfId="4" applyNumberFormat="1" applyFont="1" applyBorder="1" applyAlignment="1">
      <alignment horizontal="right"/>
    </xf>
    <xf numFmtId="165" fontId="5" fillId="0" borderId="1" xfId="4" applyNumberFormat="1" applyFont="1" applyBorder="1" applyAlignment="1">
      <alignment vertical="top"/>
    </xf>
    <xf numFmtId="165" fontId="5" fillId="0" borderId="1" xfId="4" applyNumberFormat="1" applyFont="1" applyBorder="1" applyAlignment="1">
      <alignment vertical="top" wrapText="1"/>
    </xf>
    <xf numFmtId="165" fontId="5" fillId="3" borderId="1" xfId="4" applyNumberFormat="1" applyFont="1" applyFill="1" applyBorder="1" applyAlignment="1">
      <alignment vertical="top"/>
    </xf>
    <xf numFmtId="165" fontId="16" fillId="0" borderId="1" xfId="4" applyNumberFormat="1" applyFont="1" applyBorder="1" applyAlignment="1">
      <alignment horizontal="right" vertical="top"/>
    </xf>
    <xf numFmtId="165" fontId="5" fillId="3" borderId="1" xfId="4" applyNumberFormat="1" applyFont="1" applyFill="1" applyBorder="1" applyAlignment="1">
      <alignment horizont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5" fillId="0" borderId="4" xfId="4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textRotation="90" wrapText="1"/>
    </xf>
    <xf numFmtId="0" fontId="7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0" xfId="0" applyFont="1" applyFill="1" applyBorder="1"/>
    <xf numFmtId="0" fontId="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21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65" fontId="21" fillId="0" borderId="1" xfId="4" applyNumberFormat="1" applyFont="1" applyBorder="1" applyAlignment="1">
      <alignment horizontal="left" vertical="top" wrapText="1"/>
    </xf>
    <xf numFmtId="0" fontId="24" fillId="3" borderId="1" xfId="0" applyFont="1" applyFill="1" applyBorder="1" applyAlignment="1">
      <alignment vertical="top" wrapText="1"/>
    </xf>
    <xf numFmtId="0" fontId="24" fillId="3" borderId="6" xfId="0" applyFont="1" applyFill="1" applyBorder="1" applyAlignment="1">
      <alignment vertical="top" wrapText="1"/>
    </xf>
    <xf numFmtId="0" fontId="16" fillId="0" borderId="5" xfId="0" applyFont="1" applyBorder="1" applyAlignment="1">
      <alignment horizontal="left" vertical="top" wrapText="1"/>
    </xf>
    <xf numFmtId="0" fontId="24" fillId="3" borderId="7" xfId="0" applyFont="1" applyFill="1" applyBorder="1" applyAlignment="1">
      <alignment vertical="top" wrapText="1"/>
    </xf>
    <xf numFmtId="0" fontId="24" fillId="3" borderId="3" xfId="0" applyFont="1" applyFill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0" fontId="24" fillId="3" borderId="8" xfId="0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0" xfId="0" applyFont="1" applyFill="1" applyAlignment="1">
      <alignment horizontal="justify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0" fontId="16" fillId="0" borderId="0" xfId="0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vertical="top" wrapText="1"/>
    </xf>
    <xf numFmtId="164" fontId="16" fillId="0" borderId="0" xfId="0" applyNumberFormat="1" applyFont="1" applyFill="1" applyBorder="1" applyAlignment="1">
      <alignment horizontal="justify" wrapText="1"/>
    </xf>
    <xf numFmtId="0" fontId="5" fillId="0" borderId="3" xfId="0" applyNumberFormat="1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6" fillId="0" borderId="0" xfId="0" applyFont="1" applyFill="1"/>
    <xf numFmtId="0" fontId="12" fillId="0" borderId="3" xfId="0" applyFont="1" applyFill="1" applyBorder="1"/>
    <xf numFmtId="165" fontId="13" fillId="0" borderId="1" xfId="4" applyNumberFormat="1" applyFont="1" applyFill="1" applyBorder="1" applyAlignment="1">
      <alignment vertical="top" wrapText="1"/>
    </xf>
    <xf numFmtId="168" fontId="16" fillId="3" borderId="1" xfId="4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0" fontId="16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43" fontId="5" fillId="0" borderId="0" xfId="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3" fontId="5" fillId="0" borderId="0" xfId="4" applyFont="1" applyFill="1" applyBorder="1"/>
    <xf numFmtId="0" fontId="16" fillId="0" borderId="1" xfId="0" applyFont="1" applyFill="1" applyBorder="1" applyAlignment="1">
      <alignment vertical="center" wrapText="1"/>
    </xf>
    <xf numFmtId="165" fontId="16" fillId="0" borderId="1" xfId="4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25" fillId="0" borderId="0" xfId="4" applyNumberFormat="1" applyFont="1" applyFill="1" applyBorder="1"/>
    <xf numFmtId="165" fontId="5" fillId="0" borderId="0" xfId="4" applyNumberFormat="1" applyFont="1" applyFill="1" applyBorder="1"/>
    <xf numFmtId="165" fontId="16" fillId="0" borderId="0" xfId="4" applyNumberFormat="1" applyFont="1" applyFill="1" applyBorder="1"/>
    <xf numFmtId="165" fontId="16" fillId="0" borderId="1" xfId="4" applyNumberFormat="1" applyFont="1" applyFill="1" applyBorder="1" applyAlignment="1">
      <alignment horizontal="left" vertical="center" wrapText="1"/>
    </xf>
    <xf numFmtId="165" fontId="16" fillId="0" borderId="0" xfId="4" applyNumberFormat="1" applyFont="1" applyFill="1" applyBorder="1" applyAlignment="1">
      <alignment horizontal="left" vertical="center" wrapText="1"/>
    </xf>
    <xf numFmtId="168" fontId="16" fillId="0" borderId="0" xfId="4" applyNumberFormat="1" applyFont="1" applyFill="1" applyBorder="1" applyAlignment="1">
      <alignment wrapText="1"/>
    </xf>
    <xf numFmtId="168" fontId="25" fillId="0" borderId="0" xfId="4" applyNumberFormat="1" applyFont="1" applyFill="1" applyBorder="1"/>
    <xf numFmtId="168" fontId="26" fillId="0" borderId="0" xfId="4" applyNumberFormat="1" applyFont="1" applyFill="1" applyBorder="1"/>
    <xf numFmtId="168" fontId="16" fillId="0" borderId="0" xfId="4" applyNumberFormat="1" applyFont="1" applyFill="1" applyBorder="1"/>
    <xf numFmtId="168" fontId="16" fillId="0" borderId="0" xfId="4" applyNumberFormat="1" applyFont="1" applyFill="1"/>
    <xf numFmtId="0" fontId="16" fillId="0" borderId="0" xfId="0" applyFont="1" applyFill="1" applyBorder="1" applyAlignment="1">
      <alignment wrapText="1"/>
    </xf>
    <xf numFmtId="0" fontId="16" fillId="0" borderId="0" xfId="0" applyFont="1"/>
    <xf numFmtId="0" fontId="19" fillId="0" borderId="0" xfId="0" applyFont="1" applyFill="1" applyAlignment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0" fontId="16" fillId="0" borderId="11" xfId="0" applyFont="1" applyBorder="1"/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/>
    <xf numFmtId="165" fontId="16" fillId="0" borderId="14" xfId="4" applyNumberFormat="1" applyFont="1" applyFill="1" applyBorder="1"/>
    <xf numFmtId="169" fontId="16" fillId="0" borderId="0" xfId="0" applyNumberFormat="1" applyFont="1"/>
    <xf numFmtId="0" fontId="16" fillId="0" borderId="15" xfId="0" applyFont="1" applyBorder="1"/>
    <xf numFmtId="170" fontId="16" fillId="0" borderId="0" xfId="4" applyNumberFormat="1" applyFont="1"/>
    <xf numFmtId="0" fontId="16" fillId="0" borderId="16" xfId="0" applyFont="1" applyBorder="1"/>
    <xf numFmtId="165" fontId="16" fillId="0" borderId="17" xfId="4" applyNumberFormat="1" applyFont="1" applyFill="1" applyBorder="1"/>
    <xf numFmtId="43" fontId="16" fillId="0" borderId="0" xfId="0" applyNumberFormat="1" applyFont="1"/>
    <xf numFmtId="43" fontId="27" fillId="3" borderId="0" xfId="0" applyNumberFormat="1" applyFont="1" applyFill="1"/>
    <xf numFmtId="165" fontId="16" fillId="0" borderId="0" xfId="0" applyNumberFormat="1" applyFont="1"/>
    <xf numFmtId="171" fontId="26" fillId="3" borderId="0" xfId="0" applyNumberFormat="1" applyFont="1" applyFill="1"/>
    <xf numFmtId="172" fontId="16" fillId="0" borderId="0" xfId="0" applyNumberFormat="1" applyFont="1"/>
    <xf numFmtId="0" fontId="19" fillId="0" borderId="0" xfId="0" applyFont="1" applyFill="1" applyBorder="1" applyAlignment="1">
      <alignment horizontal="right"/>
    </xf>
    <xf numFmtId="165" fontId="19" fillId="0" borderId="0" xfId="7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9" applyFont="1" applyBorder="1" applyAlignment="1">
      <alignment vertical="center"/>
    </xf>
    <xf numFmtId="173" fontId="16" fillId="0" borderId="0" xfId="6" applyNumberFormat="1" applyFont="1" applyFill="1" applyBorder="1" applyAlignment="1">
      <alignment horizontal="left" vertical="center" wrapText="1"/>
    </xf>
    <xf numFmtId="0" fontId="16" fillId="0" borderId="0" xfId="8" applyFont="1" applyAlignment="1">
      <alignment vertical="center"/>
    </xf>
    <xf numFmtId="0" fontId="16" fillId="0" borderId="0" xfId="8" applyFont="1" applyBorder="1" applyAlignment="1">
      <alignment vertical="center"/>
    </xf>
    <xf numFmtId="0" fontId="16" fillId="0" borderId="0" xfId="8" applyFont="1" applyFill="1" applyBorder="1" applyAlignment="1">
      <alignment horizontal="left" vertical="center"/>
    </xf>
    <xf numFmtId="165" fontId="16" fillId="0" borderId="0" xfId="8" applyNumberFormat="1" applyFont="1" applyFill="1" applyBorder="1" applyAlignment="1">
      <alignment horizontal="center" vertical="center"/>
    </xf>
    <xf numFmtId="0" fontId="31" fillId="0" borderId="0" xfId="8" applyFont="1" applyFill="1" applyBorder="1" applyAlignment="1">
      <alignment horizontal="center" vertical="center" wrapText="1"/>
    </xf>
    <xf numFmtId="0" fontId="31" fillId="0" borderId="0" xfId="8" applyFont="1" applyFill="1" applyAlignment="1">
      <alignment horizontal="center" vertical="center" wrapText="1"/>
    </xf>
    <xf numFmtId="0" fontId="16" fillId="0" borderId="0" xfId="8" applyFont="1" applyFill="1" applyBorder="1" applyAlignment="1">
      <alignment horizontal="center" vertical="center"/>
    </xf>
    <xf numFmtId="0" fontId="19" fillId="0" borderId="0" xfId="9" applyFont="1" applyAlignment="1">
      <alignment vertical="center"/>
    </xf>
    <xf numFmtId="0" fontId="19" fillId="0" borderId="0" xfId="9" applyFont="1" applyBorder="1" applyAlignment="1">
      <alignment vertical="center"/>
    </xf>
    <xf numFmtId="49" fontId="19" fillId="0" borderId="1" xfId="6" applyNumberFormat="1" applyFont="1" applyFill="1" applyBorder="1" applyAlignment="1">
      <alignment horizontal="left" vertical="center" wrapText="1"/>
    </xf>
    <xf numFmtId="165" fontId="19" fillId="0" borderId="0" xfId="9" applyNumberFormat="1" applyFont="1" applyBorder="1" applyAlignment="1">
      <alignment vertical="center"/>
    </xf>
    <xf numFmtId="43" fontId="19" fillId="0" borderId="0" xfId="9" applyNumberFormat="1" applyFont="1" applyBorder="1" applyAlignment="1">
      <alignment vertical="center"/>
    </xf>
    <xf numFmtId="49" fontId="16" fillId="0" borderId="1" xfId="6" applyNumberFormat="1" applyFont="1" applyFill="1" applyBorder="1" applyAlignment="1">
      <alignment horizontal="left" vertical="center" wrapText="1"/>
    </xf>
    <xf numFmtId="165" fontId="16" fillId="3" borderId="1" xfId="4" applyNumberFormat="1" applyFont="1" applyFill="1" applyBorder="1" applyAlignment="1">
      <alignment horizontal="right" vertical="center"/>
    </xf>
    <xf numFmtId="43" fontId="16" fillId="0" borderId="0" xfId="9" applyNumberFormat="1" applyFont="1" applyAlignment="1">
      <alignment vertical="center"/>
    </xf>
    <xf numFmtId="165" fontId="19" fillId="0" borderId="0" xfId="4" applyNumberFormat="1" applyFont="1" applyFill="1" applyBorder="1" applyAlignment="1">
      <alignment horizontal="right" vertical="center"/>
    </xf>
    <xf numFmtId="0" fontId="16" fillId="0" borderId="0" xfId="9" applyFont="1" applyBorder="1" applyAlignment="1">
      <alignment vertical="center"/>
    </xf>
    <xf numFmtId="169" fontId="16" fillId="0" borderId="0" xfId="4" applyNumberFormat="1" applyFont="1" applyBorder="1" applyAlignment="1">
      <alignment vertical="center"/>
    </xf>
    <xf numFmtId="169" fontId="16" fillId="0" borderId="0" xfId="9" applyNumberFormat="1" applyFont="1" applyAlignment="1">
      <alignment vertical="center"/>
    </xf>
    <xf numFmtId="0" fontId="16" fillId="0" borderId="0" xfId="9" applyFont="1" applyAlignment="1">
      <alignment vertical="center"/>
    </xf>
    <xf numFmtId="165" fontId="16" fillId="0" borderId="0" xfId="9" applyNumberFormat="1" applyFont="1" applyAlignment="1">
      <alignment vertical="center"/>
    </xf>
    <xf numFmtId="164" fontId="19" fillId="0" borderId="1" xfId="10" applyNumberFormat="1" applyFont="1" applyFill="1" applyBorder="1" applyAlignment="1">
      <alignment horizontal="right" vertical="center" wrapText="1"/>
    </xf>
    <xf numFmtId="43" fontId="16" fillId="0" borderId="0" xfId="9" applyNumberFormat="1" applyFont="1" applyBorder="1" applyAlignment="1">
      <alignment vertical="center"/>
    </xf>
    <xf numFmtId="169" fontId="16" fillId="0" borderId="0" xfId="9" applyNumberFormat="1" applyFont="1" applyBorder="1" applyAlignment="1">
      <alignment vertical="center"/>
    </xf>
    <xf numFmtId="169" fontId="16" fillId="0" borderId="0" xfId="4" applyNumberFormat="1" applyFont="1" applyAlignment="1">
      <alignment vertical="center"/>
    </xf>
    <xf numFmtId="0" fontId="16" fillId="0" borderId="1" xfId="9" applyFont="1" applyBorder="1" applyAlignment="1">
      <alignment horizontal="left" vertical="center"/>
    </xf>
    <xf numFmtId="165" fontId="16" fillId="0" borderId="1" xfId="4" applyNumberFormat="1" applyFont="1" applyBorder="1" applyAlignment="1">
      <alignment horizontal="left" vertical="center"/>
    </xf>
    <xf numFmtId="164" fontId="16" fillId="0" borderId="0" xfId="9" applyNumberFormat="1" applyFont="1" applyBorder="1" applyAlignment="1">
      <alignment vertical="center"/>
    </xf>
    <xf numFmtId="165" fontId="16" fillId="0" borderId="0" xfId="4" applyNumberFormat="1" applyFont="1" applyAlignment="1">
      <alignment vertical="center"/>
    </xf>
    <xf numFmtId="164" fontId="16" fillId="0" borderId="0" xfId="9" applyNumberFormat="1" applyFont="1" applyAlignment="1">
      <alignment vertical="center"/>
    </xf>
    <xf numFmtId="165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6" fillId="0" borderId="1" xfId="8" applyFont="1" applyFill="1" applyBorder="1" applyAlignment="1">
      <alignment vertical="center" wrapText="1"/>
    </xf>
    <xf numFmtId="165" fontId="5" fillId="0" borderId="1" xfId="4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/>
    <xf numFmtId="0" fontId="19" fillId="3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1" xfId="4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Continuous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16" fillId="0" borderId="1" xfId="4" applyNumberFormat="1" applyFont="1" applyBorder="1" applyAlignment="1">
      <alignment horizontal="right" vertical="center"/>
    </xf>
    <xf numFmtId="0" fontId="13" fillId="3" borderId="0" xfId="0" applyFont="1" applyFill="1" applyBorder="1" applyAlignment="1">
      <alignment wrapText="1"/>
    </xf>
    <xf numFmtId="165" fontId="5" fillId="3" borderId="0" xfId="4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4" applyNumberFormat="1" applyFont="1" applyFill="1" applyBorder="1" applyAlignment="1">
      <alignment horizontal="left" vertical="center"/>
    </xf>
    <xf numFmtId="165" fontId="16" fillId="0" borderId="0" xfId="4" applyNumberFormat="1" applyFont="1" applyFill="1" applyBorder="1" applyAlignment="1">
      <alignment wrapText="1"/>
    </xf>
    <xf numFmtId="2" fontId="6" fillId="0" borderId="0" xfId="0" applyNumberFormat="1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2" xfId="9" applyFont="1" applyBorder="1" applyAlignment="1">
      <alignment horizontal="center" vertical="center" wrapText="1"/>
    </xf>
    <xf numFmtId="0" fontId="19" fillId="0" borderId="4" xfId="9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1">
    <cellStyle name="Comma" xfId="4" builtinId="3"/>
    <cellStyle name="Comma_General 17.02.04" xfId="7"/>
    <cellStyle name="Normal" xfId="0" builtinId="0"/>
    <cellStyle name="Normal 2" xfId="1"/>
    <cellStyle name="Normal 3" xfId="3"/>
    <cellStyle name="Normal_General 17.02.04" xfId="8"/>
    <cellStyle name="Normal_tax" xfId="6"/>
    <cellStyle name="Normal_Total quartal 06.12.08" xfId="9"/>
    <cellStyle name="Normal_turq" xfId="10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e.Gochumyan/Favorites/Downloads/&#1344;&#1377;&#1406;&#1381;&#1388;&#1406;&#1377;&#1390;%20-&#1348;&#1377;&#1408;&#1387;&#1398;&#1381;.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N 1"/>
      <sheetName val="Հավելված N 2"/>
      <sheetName val="Հավելված N 3"/>
      <sheetName val="Հավելված 4"/>
      <sheetName val="Հավելված N 5"/>
      <sheetName val="Հավելված N 6"/>
      <sheetName val="Հավելված N 7.1"/>
      <sheetName val="Հավելված7.2"/>
    </sheetNames>
    <sheetDataSet>
      <sheetData sheetId="0">
        <row r="8">
          <cell r="B8">
            <v>472806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13.42578125" defaultRowHeight="13.5"/>
  <cols>
    <col min="1" max="1" width="38.85546875" style="165" customWidth="1"/>
    <col min="2" max="2" width="33.5703125" style="165" customWidth="1"/>
    <col min="3" max="3" width="20.5703125" style="165" customWidth="1"/>
    <col min="4" max="256" width="13.42578125" style="165"/>
    <col min="257" max="257" width="38.85546875" style="165" customWidth="1"/>
    <col min="258" max="258" width="33.5703125" style="165" customWidth="1"/>
    <col min="259" max="259" width="20.5703125" style="165" customWidth="1"/>
    <col min="260" max="512" width="13.42578125" style="165"/>
    <col min="513" max="513" width="38.85546875" style="165" customWidth="1"/>
    <col min="514" max="514" width="33.5703125" style="165" customWidth="1"/>
    <col min="515" max="515" width="20.5703125" style="165" customWidth="1"/>
    <col min="516" max="768" width="13.42578125" style="165"/>
    <col min="769" max="769" width="38.85546875" style="165" customWidth="1"/>
    <col min="770" max="770" width="33.5703125" style="165" customWidth="1"/>
    <col min="771" max="771" width="20.5703125" style="165" customWidth="1"/>
    <col min="772" max="1024" width="13.42578125" style="165"/>
    <col min="1025" max="1025" width="38.85546875" style="165" customWidth="1"/>
    <col min="1026" max="1026" width="33.5703125" style="165" customWidth="1"/>
    <col min="1027" max="1027" width="20.5703125" style="165" customWidth="1"/>
    <col min="1028" max="1280" width="13.42578125" style="165"/>
    <col min="1281" max="1281" width="38.85546875" style="165" customWidth="1"/>
    <col min="1282" max="1282" width="33.5703125" style="165" customWidth="1"/>
    <col min="1283" max="1283" width="20.5703125" style="165" customWidth="1"/>
    <col min="1284" max="1536" width="13.42578125" style="165"/>
    <col min="1537" max="1537" width="38.85546875" style="165" customWidth="1"/>
    <col min="1538" max="1538" width="33.5703125" style="165" customWidth="1"/>
    <col min="1539" max="1539" width="20.5703125" style="165" customWidth="1"/>
    <col min="1540" max="1792" width="13.42578125" style="165"/>
    <col min="1793" max="1793" width="38.85546875" style="165" customWidth="1"/>
    <col min="1794" max="1794" width="33.5703125" style="165" customWidth="1"/>
    <col min="1795" max="1795" width="20.5703125" style="165" customWidth="1"/>
    <col min="1796" max="2048" width="13.42578125" style="165"/>
    <col min="2049" max="2049" width="38.85546875" style="165" customWidth="1"/>
    <col min="2050" max="2050" width="33.5703125" style="165" customWidth="1"/>
    <col min="2051" max="2051" width="20.5703125" style="165" customWidth="1"/>
    <col min="2052" max="2304" width="13.42578125" style="165"/>
    <col min="2305" max="2305" width="38.85546875" style="165" customWidth="1"/>
    <col min="2306" max="2306" width="33.5703125" style="165" customWidth="1"/>
    <col min="2307" max="2307" width="20.5703125" style="165" customWidth="1"/>
    <col min="2308" max="2560" width="13.42578125" style="165"/>
    <col min="2561" max="2561" width="38.85546875" style="165" customWidth="1"/>
    <col min="2562" max="2562" width="33.5703125" style="165" customWidth="1"/>
    <col min="2563" max="2563" width="20.5703125" style="165" customWidth="1"/>
    <col min="2564" max="2816" width="13.42578125" style="165"/>
    <col min="2817" max="2817" width="38.85546875" style="165" customWidth="1"/>
    <col min="2818" max="2818" width="33.5703125" style="165" customWidth="1"/>
    <col min="2819" max="2819" width="20.5703125" style="165" customWidth="1"/>
    <col min="2820" max="3072" width="13.42578125" style="165"/>
    <col min="3073" max="3073" width="38.85546875" style="165" customWidth="1"/>
    <col min="3074" max="3074" width="33.5703125" style="165" customWidth="1"/>
    <col min="3075" max="3075" width="20.5703125" style="165" customWidth="1"/>
    <col min="3076" max="3328" width="13.42578125" style="165"/>
    <col min="3329" max="3329" width="38.85546875" style="165" customWidth="1"/>
    <col min="3330" max="3330" width="33.5703125" style="165" customWidth="1"/>
    <col min="3331" max="3331" width="20.5703125" style="165" customWidth="1"/>
    <col min="3332" max="3584" width="13.42578125" style="165"/>
    <col min="3585" max="3585" width="38.85546875" style="165" customWidth="1"/>
    <col min="3586" max="3586" width="33.5703125" style="165" customWidth="1"/>
    <col min="3587" max="3587" width="20.5703125" style="165" customWidth="1"/>
    <col min="3588" max="3840" width="13.42578125" style="165"/>
    <col min="3841" max="3841" width="38.85546875" style="165" customWidth="1"/>
    <col min="3842" max="3842" width="33.5703125" style="165" customWidth="1"/>
    <col min="3843" max="3843" width="20.5703125" style="165" customWidth="1"/>
    <col min="3844" max="4096" width="13.42578125" style="165"/>
    <col min="4097" max="4097" width="38.85546875" style="165" customWidth="1"/>
    <col min="4098" max="4098" width="33.5703125" style="165" customWidth="1"/>
    <col min="4099" max="4099" width="20.5703125" style="165" customWidth="1"/>
    <col min="4100" max="4352" width="13.42578125" style="165"/>
    <col min="4353" max="4353" width="38.85546875" style="165" customWidth="1"/>
    <col min="4354" max="4354" width="33.5703125" style="165" customWidth="1"/>
    <col min="4355" max="4355" width="20.5703125" style="165" customWidth="1"/>
    <col min="4356" max="4608" width="13.42578125" style="165"/>
    <col min="4609" max="4609" width="38.85546875" style="165" customWidth="1"/>
    <col min="4610" max="4610" width="33.5703125" style="165" customWidth="1"/>
    <col min="4611" max="4611" width="20.5703125" style="165" customWidth="1"/>
    <col min="4612" max="4864" width="13.42578125" style="165"/>
    <col min="4865" max="4865" width="38.85546875" style="165" customWidth="1"/>
    <col min="4866" max="4866" width="33.5703125" style="165" customWidth="1"/>
    <col min="4867" max="4867" width="20.5703125" style="165" customWidth="1"/>
    <col min="4868" max="5120" width="13.42578125" style="165"/>
    <col min="5121" max="5121" width="38.85546875" style="165" customWidth="1"/>
    <col min="5122" max="5122" width="33.5703125" style="165" customWidth="1"/>
    <col min="5123" max="5123" width="20.5703125" style="165" customWidth="1"/>
    <col min="5124" max="5376" width="13.42578125" style="165"/>
    <col min="5377" max="5377" width="38.85546875" style="165" customWidth="1"/>
    <col min="5378" max="5378" width="33.5703125" style="165" customWidth="1"/>
    <col min="5379" max="5379" width="20.5703125" style="165" customWidth="1"/>
    <col min="5380" max="5632" width="13.42578125" style="165"/>
    <col min="5633" max="5633" width="38.85546875" style="165" customWidth="1"/>
    <col min="5634" max="5634" width="33.5703125" style="165" customWidth="1"/>
    <col min="5635" max="5635" width="20.5703125" style="165" customWidth="1"/>
    <col min="5636" max="5888" width="13.42578125" style="165"/>
    <col min="5889" max="5889" width="38.85546875" style="165" customWidth="1"/>
    <col min="5890" max="5890" width="33.5703125" style="165" customWidth="1"/>
    <col min="5891" max="5891" width="20.5703125" style="165" customWidth="1"/>
    <col min="5892" max="6144" width="13.42578125" style="165"/>
    <col min="6145" max="6145" width="38.85546875" style="165" customWidth="1"/>
    <col min="6146" max="6146" width="33.5703125" style="165" customWidth="1"/>
    <col min="6147" max="6147" width="20.5703125" style="165" customWidth="1"/>
    <col min="6148" max="6400" width="13.42578125" style="165"/>
    <col min="6401" max="6401" width="38.85546875" style="165" customWidth="1"/>
    <col min="6402" max="6402" width="33.5703125" style="165" customWidth="1"/>
    <col min="6403" max="6403" width="20.5703125" style="165" customWidth="1"/>
    <col min="6404" max="6656" width="13.42578125" style="165"/>
    <col min="6657" max="6657" width="38.85546875" style="165" customWidth="1"/>
    <col min="6658" max="6658" width="33.5703125" style="165" customWidth="1"/>
    <col min="6659" max="6659" width="20.5703125" style="165" customWidth="1"/>
    <col min="6660" max="6912" width="13.42578125" style="165"/>
    <col min="6913" max="6913" width="38.85546875" style="165" customWidth="1"/>
    <col min="6914" max="6914" width="33.5703125" style="165" customWidth="1"/>
    <col min="6915" max="6915" width="20.5703125" style="165" customWidth="1"/>
    <col min="6916" max="7168" width="13.42578125" style="165"/>
    <col min="7169" max="7169" width="38.85546875" style="165" customWidth="1"/>
    <col min="7170" max="7170" width="33.5703125" style="165" customWidth="1"/>
    <col min="7171" max="7171" width="20.5703125" style="165" customWidth="1"/>
    <col min="7172" max="7424" width="13.42578125" style="165"/>
    <col min="7425" max="7425" width="38.85546875" style="165" customWidth="1"/>
    <col min="7426" max="7426" width="33.5703125" style="165" customWidth="1"/>
    <col min="7427" max="7427" width="20.5703125" style="165" customWidth="1"/>
    <col min="7428" max="7680" width="13.42578125" style="165"/>
    <col min="7681" max="7681" width="38.85546875" style="165" customWidth="1"/>
    <col min="7682" max="7682" width="33.5703125" style="165" customWidth="1"/>
    <col min="7683" max="7683" width="20.5703125" style="165" customWidth="1"/>
    <col min="7684" max="7936" width="13.42578125" style="165"/>
    <col min="7937" max="7937" width="38.85546875" style="165" customWidth="1"/>
    <col min="7938" max="7938" width="33.5703125" style="165" customWidth="1"/>
    <col min="7939" max="7939" width="20.5703125" style="165" customWidth="1"/>
    <col min="7940" max="8192" width="13.42578125" style="165"/>
    <col min="8193" max="8193" width="38.85546875" style="165" customWidth="1"/>
    <col min="8194" max="8194" width="33.5703125" style="165" customWidth="1"/>
    <col min="8195" max="8195" width="20.5703125" style="165" customWidth="1"/>
    <col min="8196" max="8448" width="13.42578125" style="165"/>
    <col min="8449" max="8449" width="38.85546875" style="165" customWidth="1"/>
    <col min="8450" max="8450" width="33.5703125" style="165" customWidth="1"/>
    <col min="8451" max="8451" width="20.5703125" style="165" customWidth="1"/>
    <col min="8452" max="8704" width="13.42578125" style="165"/>
    <col min="8705" max="8705" width="38.85546875" style="165" customWidth="1"/>
    <col min="8706" max="8706" width="33.5703125" style="165" customWidth="1"/>
    <col min="8707" max="8707" width="20.5703125" style="165" customWidth="1"/>
    <col min="8708" max="8960" width="13.42578125" style="165"/>
    <col min="8961" max="8961" width="38.85546875" style="165" customWidth="1"/>
    <col min="8962" max="8962" width="33.5703125" style="165" customWidth="1"/>
    <col min="8963" max="8963" width="20.5703125" style="165" customWidth="1"/>
    <col min="8964" max="9216" width="13.42578125" style="165"/>
    <col min="9217" max="9217" width="38.85546875" style="165" customWidth="1"/>
    <col min="9218" max="9218" width="33.5703125" style="165" customWidth="1"/>
    <col min="9219" max="9219" width="20.5703125" style="165" customWidth="1"/>
    <col min="9220" max="9472" width="13.42578125" style="165"/>
    <col min="9473" max="9473" width="38.85546875" style="165" customWidth="1"/>
    <col min="9474" max="9474" width="33.5703125" style="165" customWidth="1"/>
    <col min="9475" max="9475" width="20.5703125" style="165" customWidth="1"/>
    <col min="9476" max="9728" width="13.42578125" style="165"/>
    <col min="9729" max="9729" width="38.85546875" style="165" customWidth="1"/>
    <col min="9730" max="9730" width="33.5703125" style="165" customWidth="1"/>
    <col min="9731" max="9731" width="20.5703125" style="165" customWidth="1"/>
    <col min="9732" max="9984" width="13.42578125" style="165"/>
    <col min="9985" max="9985" width="38.85546875" style="165" customWidth="1"/>
    <col min="9986" max="9986" width="33.5703125" style="165" customWidth="1"/>
    <col min="9987" max="9987" width="20.5703125" style="165" customWidth="1"/>
    <col min="9988" max="10240" width="13.42578125" style="165"/>
    <col min="10241" max="10241" width="38.85546875" style="165" customWidth="1"/>
    <col min="10242" max="10242" width="33.5703125" style="165" customWidth="1"/>
    <col min="10243" max="10243" width="20.5703125" style="165" customWidth="1"/>
    <col min="10244" max="10496" width="13.42578125" style="165"/>
    <col min="10497" max="10497" width="38.85546875" style="165" customWidth="1"/>
    <col min="10498" max="10498" width="33.5703125" style="165" customWidth="1"/>
    <col min="10499" max="10499" width="20.5703125" style="165" customWidth="1"/>
    <col min="10500" max="10752" width="13.42578125" style="165"/>
    <col min="10753" max="10753" width="38.85546875" style="165" customWidth="1"/>
    <col min="10754" max="10754" width="33.5703125" style="165" customWidth="1"/>
    <col min="10755" max="10755" width="20.5703125" style="165" customWidth="1"/>
    <col min="10756" max="11008" width="13.42578125" style="165"/>
    <col min="11009" max="11009" width="38.85546875" style="165" customWidth="1"/>
    <col min="11010" max="11010" width="33.5703125" style="165" customWidth="1"/>
    <col min="11011" max="11011" width="20.5703125" style="165" customWidth="1"/>
    <col min="11012" max="11264" width="13.42578125" style="165"/>
    <col min="11265" max="11265" width="38.85546875" style="165" customWidth="1"/>
    <col min="11266" max="11266" width="33.5703125" style="165" customWidth="1"/>
    <col min="11267" max="11267" width="20.5703125" style="165" customWidth="1"/>
    <col min="11268" max="11520" width="13.42578125" style="165"/>
    <col min="11521" max="11521" width="38.85546875" style="165" customWidth="1"/>
    <col min="11522" max="11522" width="33.5703125" style="165" customWidth="1"/>
    <col min="11523" max="11523" width="20.5703125" style="165" customWidth="1"/>
    <col min="11524" max="11776" width="13.42578125" style="165"/>
    <col min="11777" max="11777" width="38.85546875" style="165" customWidth="1"/>
    <col min="11778" max="11778" width="33.5703125" style="165" customWidth="1"/>
    <col min="11779" max="11779" width="20.5703125" style="165" customWidth="1"/>
    <col min="11780" max="12032" width="13.42578125" style="165"/>
    <col min="12033" max="12033" width="38.85546875" style="165" customWidth="1"/>
    <col min="12034" max="12034" width="33.5703125" style="165" customWidth="1"/>
    <col min="12035" max="12035" width="20.5703125" style="165" customWidth="1"/>
    <col min="12036" max="12288" width="13.42578125" style="165"/>
    <col min="12289" max="12289" width="38.85546875" style="165" customWidth="1"/>
    <col min="12290" max="12290" width="33.5703125" style="165" customWidth="1"/>
    <col min="12291" max="12291" width="20.5703125" style="165" customWidth="1"/>
    <col min="12292" max="12544" width="13.42578125" style="165"/>
    <col min="12545" max="12545" width="38.85546875" style="165" customWidth="1"/>
    <col min="12546" max="12546" width="33.5703125" style="165" customWidth="1"/>
    <col min="12547" max="12547" width="20.5703125" style="165" customWidth="1"/>
    <col min="12548" max="12800" width="13.42578125" style="165"/>
    <col min="12801" max="12801" width="38.85546875" style="165" customWidth="1"/>
    <col min="12802" max="12802" width="33.5703125" style="165" customWidth="1"/>
    <col min="12803" max="12803" width="20.5703125" style="165" customWidth="1"/>
    <col min="12804" max="13056" width="13.42578125" style="165"/>
    <col min="13057" max="13057" width="38.85546875" style="165" customWidth="1"/>
    <col min="13058" max="13058" width="33.5703125" style="165" customWidth="1"/>
    <col min="13059" max="13059" width="20.5703125" style="165" customWidth="1"/>
    <col min="13060" max="13312" width="13.42578125" style="165"/>
    <col min="13313" max="13313" width="38.85546875" style="165" customWidth="1"/>
    <col min="13314" max="13314" width="33.5703125" style="165" customWidth="1"/>
    <col min="13315" max="13315" width="20.5703125" style="165" customWidth="1"/>
    <col min="13316" max="13568" width="13.42578125" style="165"/>
    <col min="13569" max="13569" width="38.85546875" style="165" customWidth="1"/>
    <col min="13570" max="13570" width="33.5703125" style="165" customWidth="1"/>
    <col min="13571" max="13571" width="20.5703125" style="165" customWidth="1"/>
    <col min="13572" max="13824" width="13.42578125" style="165"/>
    <col min="13825" max="13825" width="38.85546875" style="165" customWidth="1"/>
    <col min="13826" max="13826" width="33.5703125" style="165" customWidth="1"/>
    <col min="13827" max="13827" width="20.5703125" style="165" customWidth="1"/>
    <col min="13828" max="14080" width="13.42578125" style="165"/>
    <col min="14081" max="14081" width="38.85546875" style="165" customWidth="1"/>
    <col min="14082" max="14082" width="33.5703125" style="165" customWidth="1"/>
    <col min="14083" max="14083" width="20.5703125" style="165" customWidth="1"/>
    <col min="14084" max="14336" width="13.42578125" style="165"/>
    <col min="14337" max="14337" width="38.85546875" style="165" customWidth="1"/>
    <col min="14338" max="14338" width="33.5703125" style="165" customWidth="1"/>
    <col min="14339" max="14339" width="20.5703125" style="165" customWidth="1"/>
    <col min="14340" max="14592" width="13.42578125" style="165"/>
    <col min="14593" max="14593" width="38.85546875" style="165" customWidth="1"/>
    <col min="14594" max="14594" width="33.5703125" style="165" customWidth="1"/>
    <col min="14595" max="14595" width="20.5703125" style="165" customWidth="1"/>
    <col min="14596" max="14848" width="13.42578125" style="165"/>
    <col min="14849" max="14849" width="38.85546875" style="165" customWidth="1"/>
    <col min="14850" max="14850" width="33.5703125" style="165" customWidth="1"/>
    <col min="14851" max="14851" width="20.5703125" style="165" customWidth="1"/>
    <col min="14852" max="15104" width="13.42578125" style="165"/>
    <col min="15105" max="15105" width="38.85546875" style="165" customWidth="1"/>
    <col min="15106" max="15106" width="33.5703125" style="165" customWidth="1"/>
    <col min="15107" max="15107" width="20.5703125" style="165" customWidth="1"/>
    <col min="15108" max="15360" width="13.42578125" style="165"/>
    <col min="15361" max="15361" width="38.85546875" style="165" customWidth="1"/>
    <col min="15362" max="15362" width="33.5703125" style="165" customWidth="1"/>
    <col min="15363" max="15363" width="20.5703125" style="165" customWidth="1"/>
    <col min="15364" max="15616" width="13.42578125" style="165"/>
    <col min="15617" max="15617" width="38.85546875" style="165" customWidth="1"/>
    <col min="15618" max="15618" width="33.5703125" style="165" customWidth="1"/>
    <col min="15619" max="15619" width="20.5703125" style="165" customWidth="1"/>
    <col min="15620" max="15872" width="13.42578125" style="165"/>
    <col min="15873" max="15873" width="38.85546875" style="165" customWidth="1"/>
    <col min="15874" max="15874" width="33.5703125" style="165" customWidth="1"/>
    <col min="15875" max="15875" width="20.5703125" style="165" customWidth="1"/>
    <col min="15876" max="16128" width="13.42578125" style="165"/>
    <col min="16129" max="16129" width="38.85546875" style="165" customWidth="1"/>
    <col min="16130" max="16130" width="33.5703125" style="165" customWidth="1"/>
    <col min="16131" max="16131" width="20.5703125" style="165" customWidth="1"/>
    <col min="16132" max="16384" width="13.42578125" style="165"/>
  </cols>
  <sheetData>
    <row r="1" spans="1:3" ht="14.25">
      <c r="B1" s="140" t="s">
        <v>110</v>
      </c>
      <c r="C1" s="166"/>
    </row>
    <row r="2" spans="1:3">
      <c r="B2" s="101" t="s">
        <v>14</v>
      </c>
      <c r="C2" s="230"/>
    </row>
    <row r="3" spans="1:3">
      <c r="B3" s="101" t="s">
        <v>27</v>
      </c>
    </row>
    <row r="4" spans="1:3">
      <c r="C4" s="141"/>
    </row>
    <row r="5" spans="1:3" ht="93.75" customHeight="1">
      <c r="A5" s="255" t="s">
        <v>111</v>
      </c>
      <c r="B5" s="255"/>
      <c r="C5" s="167"/>
    </row>
    <row r="6" spans="1:3" ht="14.25">
      <c r="A6" s="168"/>
      <c r="B6" s="168"/>
      <c r="C6" s="167"/>
    </row>
    <row r="7" spans="1:3" s="170" customFormat="1" ht="14.25" thickBot="1">
      <c r="A7" s="169"/>
      <c r="B7" s="32" t="s">
        <v>107</v>
      </c>
    </row>
    <row r="8" spans="1:3" ht="59.25" customHeight="1" thickBot="1">
      <c r="A8" s="171"/>
      <c r="B8" s="172" t="s">
        <v>146</v>
      </c>
    </row>
    <row r="9" spans="1:3" ht="21" customHeight="1">
      <c r="A9" s="173" t="s">
        <v>112</v>
      </c>
      <c r="B9" s="174">
        <v>472806</v>
      </c>
      <c r="C9" s="175"/>
    </row>
    <row r="10" spans="1:3" ht="21" customHeight="1">
      <c r="A10" s="176" t="s">
        <v>113</v>
      </c>
      <c r="B10" s="174">
        <v>472806</v>
      </c>
      <c r="C10" s="177"/>
    </row>
    <row r="11" spans="1:3" ht="21" customHeight="1" thickBot="1">
      <c r="A11" s="178" t="s">
        <v>114</v>
      </c>
      <c r="B11" s="179">
        <f>B10-B9</f>
        <v>0</v>
      </c>
      <c r="C11" s="180"/>
    </row>
    <row r="12" spans="1:3">
      <c r="B12" s="181"/>
      <c r="C12" s="182"/>
    </row>
    <row r="13" spans="1:3">
      <c r="B13" s="183"/>
    </row>
    <row r="14" spans="1:3">
      <c r="B14" s="184"/>
    </row>
    <row r="15" spans="1:3">
      <c r="B15" s="182"/>
    </row>
    <row r="19" spans="2:3">
      <c r="B19" s="2"/>
      <c r="C19" s="2"/>
    </row>
    <row r="20" spans="2:3">
      <c r="B20" s="2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J17" sqref="J17"/>
    </sheetView>
  </sheetViews>
  <sheetFormatPr defaultRowHeight="13.5"/>
  <cols>
    <col min="1" max="1" width="4.85546875" style="2" customWidth="1"/>
    <col min="2" max="2" width="48.85546875" style="2" customWidth="1"/>
    <col min="3" max="3" width="27.5703125" style="2" customWidth="1"/>
    <col min="4" max="16384" width="9.140625" style="2"/>
  </cols>
  <sheetData>
    <row r="1" spans="1:3" ht="14.25">
      <c r="C1" s="140" t="s">
        <v>182</v>
      </c>
    </row>
    <row r="2" spans="1:3">
      <c r="C2" s="101" t="s">
        <v>14</v>
      </c>
    </row>
    <row r="3" spans="1:3">
      <c r="C3" s="101" t="s">
        <v>27</v>
      </c>
    </row>
    <row r="5" spans="1:3">
      <c r="A5" s="235"/>
    </row>
    <row r="6" spans="1:3" ht="27" customHeight="1">
      <c r="A6" s="297" t="s">
        <v>179</v>
      </c>
      <c r="B6" s="297"/>
      <c r="C6" s="297"/>
    </row>
    <row r="7" spans="1:3" ht="85.5" customHeight="1">
      <c r="A7" s="271" t="s">
        <v>186</v>
      </c>
      <c r="B7" s="271"/>
      <c r="C7" s="271"/>
    </row>
    <row r="8" spans="1:3">
      <c r="A8" s="234"/>
    </row>
    <row r="9" spans="1:3">
      <c r="A9" s="234"/>
    </row>
    <row r="10" spans="1:3">
      <c r="A10" s="234"/>
    </row>
    <row r="11" spans="1:3" ht="26.25" customHeight="1">
      <c r="A11" s="243" t="s">
        <v>180</v>
      </c>
      <c r="B11" s="242" t="s">
        <v>181</v>
      </c>
      <c r="C11" s="242" t="s">
        <v>185</v>
      </c>
    </row>
    <row r="12" spans="1:3" ht="66.75" customHeight="1">
      <c r="A12" s="242">
        <v>1</v>
      </c>
      <c r="B12" s="243" t="s">
        <v>183</v>
      </c>
      <c r="C12" s="236">
        <v>10061344.799999999</v>
      </c>
    </row>
    <row r="13" spans="1:3" ht="63" customHeight="1">
      <c r="A13" s="242">
        <v>2</v>
      </c>
      <c r="B13" s="243" t="s">
        <v>184</v>
      </c>
      <c r="C13" s="236">
        <v>224256213.75</v>
      </c>
    </row>
    <row r="14" spans="1:3" ht="32.25" customHeight="1">
      <c r="A14" s="267" t="s">
        <v>22</v>
      </c>
      <c r="B14" s="267"/>
      <c r="C14" s="237">
        <f>SUM(C12:C13)</f>
        <v>234317558.55000001</v>
      </c>
    </row>
    <row r="15" spans="1:3">
      <c r="A15" s="221"/>
    </row>
    <row r="17" spans="1:4" ht="40.5" customHeight="1">
      <c r="A17" s="280" t="s">
        <v>80</v>
      </c>
      <c r="B17" s="280"/>
      <c r="C17" s="32" t="s">
        <v>79</v>
      </c>
      <c r="D17" s="18"/>
    </row>
  </sheetData>
  <mergeCells count="4">
    <mergeCell ref="A14:B14"/>
    <mergeCell ref="A6:C6"/>
    <mergeCell ref="A7:C7"/>
    <mergeCell ref="A17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970"/>
  <sheetViews>
    <sheetView workbookViewId="0"/>
  </sheetViews>
  <sheetFormatPr defaultRowHeight="13.5"/>
  <cols>
    <col min="1" max="1" width="38.42578125" style="141" customWidth="1"/>
    <col min="2" max="2" width="14.140625" style="141" customWidth="1"/>
    <col min="3" max="3" width="14" style="119" customWidth="1"/>
    <col min="4" max="4" width="15.7109375" style="119" customWidth="1"/>
    <col min="5" max="5" width="13.140625" style="119" customWidth="1"/>
    <col min="6" max="6" width="19.28515625" style="142" customWidth="1"/>
    <col min="7" max="7" width="18.140625" style="142" customWidth="1"/>
    <col min="8" max="8" width="18.7109375" style="143" customWidth="1"/>
    <col min="9" max="9" width="27.140625" style="142" customWidth="1"/>
    <col min="10" max="10" width="15.5703125" style="142" bestFit="1" customWidth="1"/>
    <col min="11" max="15" width="9.140625" style="142"/>
    <col min="16" max="33" width="9.140625" style="119"/>
    <col min="34" max="256" width="9.140625" style="121"/>
    <col min="257" max="257" width="38.42578125" style="121" customWidth="1"/>
    <col min="258" max="258" width="14.140625" style="121" customWidth="1"/>
    <col min="259" max="259" width="14" style="121" customWidth="1"/>
    <col min="260" max="260" width="15.7109375" style="121" customWidth="1"/>
    <col min="261" max="261" width="13.140625" style="121" customWidth="1"/>
    <col min="262" max="262" width="19.28515625" style="121" customWidth="1"/>
    <col min="263" max="263" width="18.140625" style="121" customWidth="1"/>
    <col min="264" max="264" width="18.7109375" style="121" customWidth="1"/>
    <col min="265" max="265" width="27.140625" style="121" customWidth="1"/>
    <col min="266" max="266" width="15.5703125" style="121" bestFit="1" customWidth="1"/>
    <col min="267" max="512" width="9.140625" style="121"/>
    <col min="513" max="513" width="38.42578125" style="121" customWidth="1"/>
    <col min="514" max="514" width="14.140625" style="121" customWidth="1"/>
    <col min="515" max="515" width="14" style="121" customWidth="1"/>
    <col min="516" max="516" width="15.7109375" style="121" customWidth="1"/>
    <col min="517" max="517" width="13.140625" style="121" customWidth="1"/>
    <col min="518" max="518" width="19.28515625" style="121" customWidth="1"/>
    <col min="519" max="519" width="18.140625" style="121" customWidth="1"/>
    <col min="520" max="520" width="18.7109375" style="121" customWidth="1"/>
    <col min="521" max="521" width="27.140625" style="121" customWidth="1"/>
    <col min="522" max="522" width="15.5703125" style="121" bestFit="1" customWidth="1"/>
    <col min="523" max="768" width="9.140625" style="121"/>
    <col min="769" max="769" width="38.42578125" style="121" customWidth="1"/>
    <col min="770" max="770" width="14.140625" style="121" customWidth="1"/>
    <col min="771" max="771" width="14" style="121" customWidth="1"/>
    <col min="772" max="772" width="15.7109375" style="121" customWidth="1"/>
    <col min="773" max="773" width="13.140625" style="121" customWidth="1"/>
    <col min="774" max="774" width="19.28515625" style="121" customWidth="1"/>
    <col min="775" max="775" width="18.140625" style="121" customWidth="1"/>
    <col min="776" max="776" width="18.7109375" style="121" customWidth="1"/>
    <col min="777" max="777" width="27.140625" style="121" customWidth="1"/>
    <col min="778" max="778" width="15.5703125" style="121" bestFit="1" customWidth="1"/>
    <col min="779" max="1024" width="9.140625" style="121"/>
    <col min="1025" max="1025" width="38.42578125" style="121" customWidth="1"/>
    <col min="1026" max="1026" width="14.140625" style="121" customWidth="1"/>
    <col min="1027" max="1027" width="14" style="121" customWidth="1"/>
    <col min="1028" max="1028" width="15.7109375" style="121" customWidth="1"/>
    <col min="1029" max="1029" width="13.140625" style="121" customWidth="1"/>
    <col min="1030" max="1030" width="19.28515625" style="121" customWidth="1"/>
    <col min="1031" max="1031" width="18.140625" style="121" customWidth="1"/>
    <col min="1032" max="1032" width="18.7109375" style="121" customWidth="1"/>
    <col min="1033" max="1033" width="27.140625" style="121" customWidth="1"/>
    <col min="1034" max="1034" width="15.5703125" style="121" bestFit="1" customWidth="1"/>
    <col min="1035" max="1280" width="9.140625" style="121"/>
    <col min="1281" max="1281" width="38.42578125" style="121" customWidth="1"/>
    <col min="1282" max="1282" width="14.140625" style="121" customWidth="1"/>
    <col min="1283" max="1283" width="14" style="121" customWidth="1"/>
    <col min="1284" max="1284" width="15.7109375" style="121" customWidth="1"/>
    <col min="1285" max="1285" width="13.140625" style="121" customWidth="1"/>
    <col min="1286" max="1286" width="19.28515625" style="121" customWidth="1"/>
    <col min="1287" max="1287" width="18.140625" style="121" customWidth="1"/>
    <col min="1288" max="1288" width="18.7109375" style="121" customWidth="1"/>
    <col min="1289" max="1289" width="27.140625" style="121" customWidth="1"/>
    <col min="1290" max="1290" width="15.5703125" style="121" bestFit="1" customWidth="1"/>
    <col min="1291" max="1536" width="9.140625" style="121"/>
    <col min="1537" max="1537" width="38.42578125" style="121" customWidth="1"/>
    <col min="1538" max="1538" width="14.140625" style="121" customWidth="1"/>
    <col min="1539" max="1539" width="14" style="121" customWidth="1"/>
    <col min="1540" max="1540" width="15.7109375" style="121" customWidth="1"/>
    <col min="1541" max="1541" width="13.140625" style="121" customWidth="1"/>
    <col min="1542" max="1542" width="19.28515625" style="121" customWidth="1"/>
    <col min="1543" max="1543" width="18.140625" style="121" customWidth="1"/>
    <col min="1544" max="1544" width="18.7109375" style="121" customWidth="1"/>
    <col min="1545" max="1545" width="27.140625" style="121" customWidth="1"/>
    <col min="1546" max="1546" width="15.5703125" style="121" bestFit="1" customWidth="1"/>
    <col min="1547" max="1792" width="9.140625" style="121"/>
    <col min="1793" max="1793" width="38.42578125" style="121" customWidth="1"/>
    <col min="1794" max="1794" width="14.140625" style="121" customWidth="1"/>
    <col min="1795" max="1795" width="14" style="121" customWidth="1"/>
    <col min="1796" max="1796" width="15.7109375" style="121" customWidth="1"/>
    <col min="1797" max="1797" width="13.140625" style="121" customWidth="1"/>
    <col min="1798" max="1798" width="19.28515625" style="121" customWidth="1"/>
    <col min="1799" max="1799" width="18.140625" style="121" customWidth="1"/>
    <col min="1800" max="1800" width="18.7109375" style="121" customWidth="1"/>
    <col min="1801" max="1801" width="27.140625" style="121" customWidth="1"/>
    <col min="1802" max="1802" width="15.5703125" style="121" bestFit="1" customWidth="1"/>
    <col min="1803" max="2048" width="9.140625" style="121"/>
    <col min="2049" max="2049" width="38.42578125" style="121" customWidth="1"/>
    <col min="2050" max="2050" width="14.140625" style="121" customWidth="1"/>
    <col min="2051" max="2051" width="14" style="121" customWidth="1"/>
    <col min="2052" max="2052" width="15.7109375" style="121" customWidth="1"/>
    <col min="2053" max="2053" width="13.140625" style="121" customWidth="1"/>
    <col min="2054" max="2054" width="19.28515625" style="121" customWidth="1"/>
    <col min="2055" max="2055" width="18.140625" style="121" customWidth="1"/>
    <col min="2056" max="2056" width="18.7109375" style="121" customWidth="1"/>
    <col min="2057" max="2057" width="27.140625" style="121" customWidth="1"/>
    <col min="2058" max="2058" width="15.5703125" style="121" bestFit="1" customWidth="1"/>
    <col min="2059" max="2304" width="9.140625" style="121"/>
    <col min="2305" max="2305" width="38.42578125" style="121" customWidth="1"/>
    <col min="2306" max="2306" width="14.140625" style="121" customWidth="1"/>
    <col min="2307" max="2307" width="14" style="121" customWidth="1"/>
    <col min="2308" max="2308" width="15.7109375" style="121" customWidth="1"/>
    <col min="2309" max="2309" width="13.140625" style="121" customWidth="1"/>
    <col min="2310" max="2310" width="19.28515625" style="121" customWidth="1"/>
    <col min="2311" max="2311" width="18.140625" style="121" customWidth="1"/>
    <col min="2312" max="2312" width="18.7109375" style="121" customWidth="1"/>
    <col min="2313" max="2313" width="27.140625" style="121" customWidth="1"/>
    <col min="2314" max="2314" width="15.5703125" style="121" bestFit="1" customWidth="1"/>
    <col min="2315" max="2560" width="9.140625" style="121"/>
    <col min="2561" max="2561" width="38.42578125" style="121" customWidth="1"/>
    <col min="2562" max="2562" width="14.140625" style="121" customWidth="1"/>
    <col min="2563" max="2563" width="14" style="121" customWidth="1"/>
    <col min="2564" max="2564" width="15.7109375" style="121" customWidth="1"/>
    <col min="2565" max="2565" width="13.140625" style="121" customWidth="1"/>
    <col min="2566" max="2566" width="19.28515625" style="121" customWidth="1"/>
    <col min="2567" max="2567" width="18.140625" style="121" customWidth="1"/>
    <col min="2568" max="2568" width="18.7109375" style="121" customWidth="1"/>
    <col min="2569" max="2569" width="27.140625" style="121" customWidth="1"/>
    <col min="2570" max="2570" width="15.5703125" style="121" bestFit="1" customWidth="1"/>
    <col min="2571" max="2816" width="9.140625" style="121"/>
    <col min="2817" max="2817" width="38.42578125" style="121" customWidth="1"/>
    <col min="2818" max="2818" width="14.140625" style="121" customWidth="1"/>
    <col min="2819" max="2819" width="14" style="121" customWidth="1"/>
    <col min="2820" max="2820" width="15.7109375" style="121" customWidth="1"/>
    <col min="2821" max="2821" width="13.140625" style="121" customWidth="1"/>
    <col min="2822" max="2822" width="19.28515625" style="121" customWidth="1"/>
    <col min="2823" max="2823" width="18.140625" style="121" customWidth="1"/>
    <col min="2824" max="2824" width="18.7109375" style="121" customWidth="1"/>
    <col min="2825" max="2825" width="27.140625" style="121" customWidth="1"/>
    <col min="2826" max="2826" width="15.5703125" style="121" bestFit="1" customWidth="1"/>
    <col min="2827" max="3072" width="9.140625" style="121"/>
    <col min="3073" max="3073" width="38.42578125" style="121" customWidth="1"/>
    <col min="3074" max="3074" width="14.140625" style="121" customWidth="1"/>
    <col min="3075" max="3075" width="14" style="121" customWidth="1"/>
    <col min="3076" max="3076" width="15.7109375" style="121" customWidth="1"/>
    <col min="3077" max="3077" width="13.140625" style="121" customWidth="1"/>
    <col min="3078" max="3078" width="19.28515625" style="121" customWidth="1"/>
    <col min="3079" max="3079" width="18.140625" style="121" customWidth="1"/>
    <col min="3080" max="3080" width="18.7109375" style="121" customWidth="1"/>
    <col min="3081" max="3081" width="27.140625" style="121" customWidth="1"/>
    <col min="3082" max="3082" width="15.5703125" style="121" bestFit="1" customWidth="1"/>
    <col min="3083" max="3328" width="9.140625" style="121"/>
    <col min="3329" max="3329" width="38.42578125" style="121" customWidth="1"/>
    <col min="3330" max="3330" width="14.140625" style="121" customWidth="1"/>
    <col min="3331" max="3331" width="14" style="121" customWidth="1"/>
    <col min="3332" max="3332" width="15.7109375" style="121" customWidth="1"/>
    <col min="3333" max="3333" width="13.140625" style="121" customWidth="1"/>
    <col min="3334" max="3334" width="19.28515625" style="121" customWidth="1"/>
    <col min="3335" max="3335" width="18.140625" style="121" customWidth="1"/>
    <col min="3336" max="3336" width="18.7109375" style="121" customWidth="1"/>
    <col min="3337" max="3337" width="27.140625" style="121" customWidth="1"/>
    <col min="3338" max="3338" width="15.5703125" style="121" bestFit="1" customWidth="1"/>
    <col min="3339" max="3584" width="9.140625" style="121"/>
    <col min="3585" max="3585" width="38.42578125" style="121" customWidth="1"/>
    <col min="3586" max="3586" width="14.140625" style="121" customWidth="1"/>
    <col min="3587" max="3587" width="14" style="121" customWidth="1"/>
    <col min="3588" max="3588" width="15.7109375" style="121" customWidth="1"/>
    <col min="3589" max="3589" width="13.140625" style="121" customWidth="1"/>
    <col min="3590" max="3590" width="19.28515625" style="121" customWidth="1"/>
    <col min="3591" max="3591" width="18.140625" style="121" customWidth="1"/>
    <col min="3592" max="3592" width="18.7109375" style="121" customWidth="1"/>
    <col min="3593" max="3593" width="27.140625" style="121" customWidth="1"/>
    <col min="3594" max="3594" width="15.5703125" style="121" bestFit="1" customWidth="1"/>
    <col min="3595" max="3840" width="9.140625" style="121"/>
    <col min="3841" max="3841" width="38.42578125" style="121" customWidth="1"/>
    <col min="3842" max="3842" width="14.140625" style="121" customWidth="1"/>
    <col min="3843" max="3843" width="14" style="121" customWidth="1"/>
    <col min="3844" max="3844" width="15.7109375" style="121" customWidth="1"/>
    <col min="3845" max="3845" width="13.140625" style="121" customWidth="1"/>
    <col min="3846" max="3846" width="19.28515625" style="121" customWidth="1"/>
    <col min="3847" max="3847" width="18.140625" style="121" customWidth="1"/>
    <col min="3848" max="3848" width="18.7109375" style="121" customWidth="1"/>
    <col min="3849" max="3849" width="27.140625" style="121" customWidth="1"/>
    <col min="3850" max="3850" width="15.5703125" style="121" bestFit="1" customWidth="1"/>
    <col min="3851" max="4096" width="9.140625" style="121"/>
    <col min="4097" max="4097" width="38.42578125" style="121" customWidth="1"/>
    <col min="4098" max="4098" width="14.140625" style="121" customWidth="1"/>
    <col min="4099" max="4099" width="14" style="121" customWidth="1"/>
    <col min="4100" max="4100" width="15.7109375" style="121" customWidth="1"/>
    <col min="4101" max="4101" width="13.140625" style="121" customWidth="1"/>
    <col min="4102" max="4102" width="19.28515625" style="121" customWidth="1"/>
    <col min="4103" max="4103" width="18.140625" style="121" customWidth="1"/>
    <col min="4104" max="4104" width="18.7109375" style="121" customWidth="1"/>
    <col min="4105" max="4105" width="27.140625" style="121" customWidth="1"/>
    <col min="4106" max="4106" width="15.5703125" style="121" bestFit="1" customWidth="1"/>
    <col min="4107" max="4352" width="9.140625" style="121"/>
    <col min="4353" max="4353" width="38.42578125" style="121" customWidth="1"/>
    <col min="4354" max="4354" width="14.140625" style="121" customWidth="1"/>
    <col min="4355" max="4355" width="14" style="121" customWidth="1"/>
    <col min="4356" max="4356" width="15.7109375" style="121" customWidth="1"/>
    <col min="4357" max="4357" width="13.140625" style="121" customWidth="1"/>
    <col min="4358" max="4358" width="19.28515625" style="121" customWidth="1"/>
    <col min="4359" max="4359" width="18.140625" style="121" customWidth="1"/>
    <col min="4360" max="4360" width="18.7109375" style="121" customWidth="1"/>
    <col min="4361" max="4361" width="27.140625" style="121" customWidth="1"/>
    <col min="4362" max="4362" width="15.5703125" style="121" bestFit="1" customWidth="1"/>
    <col min="4363" max="4608" width="9.140625" style="121"/>
    <col min="4609" max="4609" width="38.42578125" style="121" customWidth="1"/>
    <col min="4610" max="4610" width="14.140625" style="121" customWidth="1"/>
    <col min="4611" max="4611" width="14" style="121" customWidth="1"/>
    <col min="4612" max="4612" width="15.7109375" style="121" customWidth="1"/>
    <col min="4613" max="4613" width="13.140625" style="121" customWidth="1"/>
    <col min="4614" max="4614" width="19.28515625" style="121" customWidth="1"/>
    <col min="4615" max="4615" width="18.140625" style="121" customWidth="1"/>
    <col min="4616" max="4616" width="18.7109375" style="121" customWidth="1"/>
    <col min="4617" max="4617" width="27.140625" style="121" customWidth="1"/>
    <col min="4618" max="4618" width="15.5703125" style="121" bestFit="1" customWidth="1"/>
    <col min="4619" max="4864" width="9.140625" style="121"/>
    <col min="4865" max="4865" width="38.42578125" style="121" customWidth="1"/>
    <col min="4866" max="4866" width="14.140625" style="121" customWidth="1"/>
    <col min="4867" max="4867" width="14" style="121" customWidth="1"/>
    <col min="4868" max="4868" width="15.7109375" style="121" customWidth="1"/>
    <col min="4869" max="4869" width="13.140625" style="121" customWidth="1"/>
    <col min="4870" max="4870" width="19.28515625" style="121" customWidth="1"/>
    <col min="4871" max="4871" width="18.140625" style="121" customWidth="1"/>
    <col min="4872" max="4872" width="18.7109375" style="121" customWidth="1"/>
    <col min="4873" max="4873" width="27.140625" style="121" customWidth="1"/>
    <col min="4874" max="4874" width="15.5703125" style="121" bestFit="1" customWidth="1"/>
    <col min="4875" max="5120" width="9.140625" style="121"/>
    <col min="5121" max="5121" width="38.42578125" style="121" customWidth="1"/>
    <col min="5122" max="5122" width="14.140625" style="121" customWidth="1"/>
    <col min="5123" max="5123" width="14" style="121" customWidth="1"/>
    <col min="5124" max="5124" width="15.7109375" style="121" customWidth="1"/>
    <col min="5125" max="5125" width="13.140625" style="121" customWidth="1"/>
    <col min="5126" max="5126" width="19.28515625" style="121" customWidth="1"/>
    <col min="5127" max="5127" width="18.140625" style="121" customWidth="1"/>
    <col min="5128" max="5128" width="18.7109375" style="121" customWidth="1"/>
    <col min="5129" max="5129" width="27.140625" style="121" customWidth="1"/>
    <col min="5130" max="5130" width="15.5703125" style="121" bestFit="1" customWidth="1"/>
    <col min="5131" max="5376" width="9.140625" style="121"/>
    <col min="5377" max="5377" width="38.42578125" style="121" customWidth="1"/>
    <col min="5378" max="5378" width="14.140625" style="121" customWidth="1"/>
    <col min="5379" max="5379" width="14" style="121" customWidth="1"/>
    <col min="5380" max="5380" width="15.7109375" style="121" customWidth="1"/>
    <col min="5381" max="5381" width="13.140625" style="121" customWidth="1"/>
    <col min="5382" max="5382" width="19.28515625" style="121" customWidth="1"/>
    <col min="5383" max="5383" width="18.140625" style="121" customWidth="1"/>
    <col min="5384" max="5384" width="18.7109375" style="121" customWidth="1"/>
    <col min="5385" max="5385" width="27.140625" style="121" customWidth="1"/>
    <col min="5386" max="5386" width="15.5703125" style="121" bestFit="1" customWidth="1"/>
    <col min="5387" max="5632" width="9.140625" style="121"/>
    <col min="5633" max="5633" width="38.42578125" style="121" customWidth="1"/>
    <col min="5634" max="5634" width="14.140625" style="121" customWidth="1"/>
    <col min="5635" max="5635" width="14" style="121" customWidth="1"/>
    <col min="5636" max="5636" width="15.7109375" style="121" customWidth="1"/>
    <col min="5637" max="5637" width="13.140625" style="121" customWidth="1"/>
    <col min="5638" max="5638" width="19.28515625" style="121" customWidth="1"/>
    <col min="5639" max="5639" width="18.140625" style="121" customWidth="1"/>
    <col min="5640" max="5640" width="18.7109375" style="121" customWidth="1"/>
    <col min="5641" max="5641" width="27.140625" style="121" customWidth="1"/>
    <col min="5642" max="5642" width="15.5703125" style="121" bestFit="1" customWidth="1"/>
    <col min="5643" max="5888" width="9.140625" style="121"/>
    <col min="5889" max="5889" width="38.42578125" style="121" customWidth="1"/>
    <col min="5890" max="5890" width="14.140625" style="121" customWidth="1"/>
    <col min="5891" max="5891" width="14" style="121" customWidth="1"/>
    <col min="5892" max="5892" width="15.7109375" style="121" customWidth="1"/>
    <col min="5893" max="5893" width="13.140625" style="121" customWidth="1"/>
    <col min="5894" max="5894" width="19.28515625" style="121" customWidth="1"/>
    <col min="5895" max="5895" width="18.140625" style="121" customWidth="1"/>
    <col min="5896" max="5896" width="18.7109375" style="121" customWidth="1"/>
    <col min="5897" max="5897" width="27.140625" style="121" customWidth="1"/>
    <col min="5898" max="5898" width="15.5703125" style="121" bestFit="1" customWidth="1"/>
    <col min="5899" max="6144" width="9.140625" style="121"/>
    <col min="6145" max="6145" width="38.42578125" style="121" customWidth="1"/>
    <col min="6146" max="6146" width="14.140625" style="121" customWidth="1"/>
    <col min="6147" max="6147" width="14" style="121" customWidth="1"/>
    <col min="6148" max="6148" width="15.7109375" style="121" customWidth="1"/>
    <col min="6149" max="6149" width="13.140625" style="121" customWidth="1"/>
    <col min="6150" max="6150" width="19.28515625" style="121" customWidth="1"/>
    <col min="6151" max="6151" width="18.140625" style="121" customWidth="1"/>
    <col min="6152" max="6152" width="18.7109375" style="121" customWidth="1"/>
    <col min="6153" max="6153" width="27.140625" style="121" customWidth="1"/>
    <col min="6154" max="6154" width="15.5703125" style="121" bestFit="1" customWidth="1"/>
    <col min="6155" max="6400" width="9.140625" style="121"/>
    <col min="6401" max="6401" width="38.42578125" style="121" customWidth="1"/>
    <col min="6402" max="6402" width="14.140625" style="121" customWidth="1"/>
    <col min="6403" max="6403" width="14" style="121" customWidth="1"/>
    <col min="6404" max="6404" width="15.7109375" style="121" customWidth="1"/>
    <col min="6405" max="6405" width="13.140625" style="121" customWidth="1"/>
    <col min="6406" max="6406" width="19.28515625" style="121" customWidth="1"/>
    <col min="6407" max="6407" width="18.140625" style="121" customWidth="1"/>
    <col min="6408" max="6408" width="18.7109375" style="121" customWidth="1"/>
    <col min="6409" max="6409" width="27.140625" style="121" customWidth="1"/>
    <col min="6410" max="6410" width="15.5703125" style="121" bestFit="1" customWidth="1"/>
    <col min="6411" max="6656" width="9.140625" style="121"/>
    <col min="6657" max="6657" width="38.42578125" style="121" customWidth="1"/>
    <col min="6658" max="6658" width="14.140625" style="121" customWidth="1"/>
    <col min="6659" max="6659" width="14" style="121" customWidth="1"/>
    <col min="6660" max="6660" width="15.7109375" style="121" customWidth="1"/>
    <col min="6661" max="6661" width="13.140625" style="121" customWidth="1"/>
    <col min="6662" max="6662" width="19.28515625" style="121" customWidth="1"/>
    <col min="6663" max="6663" width="18.140625" style="121" customWidth="1"/>
    <col min="6664" max="6664" width="18.7109375" style="121" customWidth="1"/>
    <col min="6665" max="6665" width="27.140625" style="121" customWidth="1"/>
    <col min="6666" max="6666" width="15.5703125" style="121" bestFit="1" customWidth="1"/>
    <col min="6667" max="6912" width="9.140625" style="121"/>
    <col min="6913" max="6913" width="38.42578125" style="121" customWidth="1"/>
    <col min="6914" max="6914" width="14.140625" style="121" customWidth="1"/>
    <col min="6915" max="6915" width="14" style="121" customWidth="1"/>
    <col min="6916" max="6916" width="15.7109375" style="121" customWidth="1"/>
    <col min="6917" max="6917" width="13.140625" style="121" customWidth="1"/>
    <col min="6918" max="6918" width="19.28515625" style="121" customWidth="1"/>
    <col min="6919" max="6919" width="18.140625" style="121" customWidth="1"/>
    <col min="6920" max="6920" width="18.7109375" style="121" customWidth="1"/>
    <col min="6921" max="6921" width="27.140625" style="121" customWidth="1"/>
    <col min="6922" max="6922" width="15.5703125" style="121" bestFit="1" customWidth="1"/>
    <col min="6923" max="7168" width="9.140625" style="121"/>
    <col min="7169" max="7169" width="38.42578125" style="121" customWidth="1"/>
    <col min="7170" max="7170" width="14.140625" style="121" customWidth="1"/>
    <col min="7171" max="7171" width="14" style="121" customWidth="1"/>
    <col min="7172" max="7172" width="15.7109375" style="121" customWidth="1"/>
    <col min="7173" max="7173" width="13.140625" style="121" customWidth="1"/>
    <col min="7174" max="7174" width="19.28515625" style="121" customWidth="1"/>
    <col min="7175" max="7175" width="18.140625" style="121" customWidth="1"/>
    <col min="7176" max="7176" width="18.7109375" style="121" customWidth="1"/>
    <col min="7177" max="7177" width="27.140625" style="121" customWidth="1"/>
    <col min="7178" max="7178" width="15.5703125" style="121" bestFit="1" customWidth="1"/>
    <col min="7179" max="7424" width="9.140625" style="121"/>
    <col min="7425" max="7425" width="38.42578125" style="121" customWidth="1"/>
    <col min="7426" max="7426" width="14.140625" style="121" customWidth="1"/>
    <col min="7427" max="7427" width="14" style="121" customWidth="1"/>
    <col min="7428" max="7428" width="15.7109375" style="121" customWidth="1"/>
    <col min="7429" max="7429" width="13.140625" style="121" customWidth="1"/>
    <col min="7430" max="7430" width="19.28515625" style="121" customWidth="1"/>
    <col min="7431" max="7431" width="18.140625" style="121" customWidth="1"/>
    <col min="7432" max="7432" width="18.7109375" style="121" customWidth="1"/>
    <col min="7433" max="7433" width="27.140625" style="121" customWidth="1"/>
    <col min="7434" max="7434" width="15.5703125" style="121" bestFit="1" customWidth="1"/>
    <col min="7435" max="7680" width="9.140625" style="121"/>
    <col min="7681" max="7681" width="38.42578125" style="121" customWidth="1"/>
    <col min="7682" max="7682" width="14.140625" style="121" customWidth="1"/>
    <col min="7683" max="7683" width="14" style="121" customWidth="1"/>
    <col min="7684" max="7684" width="15.7109375" style="121" customWidth="1"/>
    <col min="7685" max="7685" width="13.140625" style="121" customWidth="1"/>
    <col min="7686" max="7686" width="19.28515625" style="121" customWidth="1"/>
    <col min="7687" max="7687" width="18.140625" style="121" customWidth="1"/>
    <col min="7688" max="7688" width="18.7109375" style="121" customWidth="1"/>
    <col min="7689" max="7689" width="27.140625" style="121" customWidth="1"/>
    <col min="7690" max="7690" width="15.5703125" style="121" bestFit="1" customWidth="1"/>
    <col min="7691" max="7936" width="9.140625" style="121"/>
    <col min="7937" max="7937" width="38.42578125" style="121" customWidth="1"/>
    <col min="7938" max="7938" width="14.140625" style="121" customWidth="1"/>
    <col min="7939" max="7939" width="14" style="121" customWidth="1"/>
    <col min="7940" max="7940" width="15.7109375" style="121" customWidth="1"/>
    <col min="7941" max="7941" width="13.140625" style="121" customWidth="1"/>
    <col min="7942" max="7942" width="19.28515625" style="121" customWidth="1"/>
    <col min="7943" max="7943" width="18.140625" style="121" customWidth="1"/>
    <col min="7944" max="7944" width="18.7109375" style="121" customWidth="1"/>
    <col min="7945" max="7945" width="27.140625" style="121" customWidth="1"/>
    <col min="7946" max="7946" width="15.5703125" style="121" bestFit="1" customWidth="1"/>
    <col min="7947" max="8192" width="9.140625" style="121"/>
    <col min="8193" max="8193" width="38.42578125" style="121" customWidth="1"/>
    <col min="8194" max="8194" width="14.140625" style="121" customWidth="1"/>
    <col min="8195" max="8195" width="14" style="121" customWidth="1"/>
    <col min="8196" max="8196" width="15.7109375" style="121" customWidth="1"/>
    <col min="8197" max="8197" width="13.140625" style="121" customWidth="1"/>
    <col min="8198" max="8198" width="19.28515625" style="121" customWidth="1"/>
    <col min="8199" max="8199" width="18.140625" style="121" customWidth="1"/>
    <col min="8200" max="8200" width="18.7109375" style="121" customWidth="1"/>
    <col min="8201" max="8201" width="27.140625" style="121" customWidth="1"/>
    <col min="8202" max="8202" width="15.5703125" style="121" bestFit="1" customWidth="1"/>
    <col min="8203" max="8448" width="9.140625" style="121"/>
    <col min="8449" max="8449" width="38.42578125" style="121" customWidth="1"/>
    <col min="8450" max="8450" width="14.140625" style="121" customWidth="1"/>
    <col min="8451" max="8451" width="14" style="121" customWidth="1"/>
    <col min="8452" max="8452" width="15.7109375" style="121" customWidth="1"/>
    <col min="8453" max="8453" width="13.140625" style="121" customWidth="1"/>
    <col min="8454" max="8454" width="19.28515625" style="121" customWidth="1"/>
    <col min="8455" max="8455" width="18.140625" style="121" customWidth="1"/>
    <col min="8456" max="8456" width="18.7109375" style="121" customWidth="1"/>
    <col min="8457" max="8457" width="27.140625" style="121" customWidth="1"/>
    <col min="8458" max="8458" width="15.5703125" style="121" bestFit="1" customWidth="1"/>
    <col min="8459" max="8704" width="9.140625" style="121"/>
    <col min="8705" max="8705" width="38.42578125" style="121" customWidth="1"/>
    <col min="8706" max="8706" width="14.140625" style="121" customWidth="1"/>
    <col min="8707" max="8707" width="14" style="121" customWidth="1"/>
    <col min="8708" max="8708" width="15.7109375" style="121" customWidth="1"/>
    <col min="8709" max="8709" width="13.140625" style="121" customWidth="1"/>
    <col min="8710" max="8710" width="19.28515625" style="121" customWidth="1"/>
    <col min="8711" max="8711" width="18.140625" style="121" customWidth="1"/>
    <col min="8712" max="8712" width="18.7109375" style="121" customWidth="1"/>
    <col min="8713" max="8713" width="27.140625" style="121" customWidth="1"/>
    <col min="8714" max="8714" width="15.5703125" style="121" bestFit="1" customWidth="1"/>
    <col min="8715" max="8960" width="9.140625" style="121"/>
    <col min="8961" max="8961" width="38.42578125" style="121" customWidth="1"/>
    <col min="8962" max="8962" width="14.140625" style="121" customWidth="1"/>
    <col min="8963" max="8963" width="14" style="121" customWidth="1"/>
    <col min="8964" max="8964" width="15.7109375" style="121" customWidth="1"/>
    <col min="8965" max="8965" width="13.140625" style="121" customWidth="1"/>
    <col min="8966" max="8966" width="19.28515625" style="121" customWidth="1"/>
    <col min="8967" max="8967" width="18.140625" style="121" customWidth="1"/>
    <col min="8968" max="8968" width="18.7109375" style="121" customWidth="1"/>
    <col min="8969" max="8969" width="27.140625" style="121" customWidth="1"/>
    <col min="8970" max="8970" width="15.5703125" style="121" bestFit="1" customWidth="1"/>
    <col min="8971" max="9216" width="9.140625" style="121"/>
    <col min="9217" max="9217" width="38.42578125" style="121" customWidth="1"/>
    <col min="9218" max="9218" width="14.140625" style="121" customWidth="1"/>
    <col min="9219" max="9219" width="14" style="121" customWidth="1"/>
    <col min="9220" max="9220" width="15.7109375" style="121" customWidth="1"/>
    <col min="9221" max="9221" width="13.140625" style="121" customWidth="1"/>
    <col min="9222" max="9222" width="19.28515625" style="121" customWidth="1"/>
    <col min="9223" max="9223" width="18.140625" style="121" customWidth="1"/>
    <col min="9224" max="9224" width="18.7109375" style="121" customWidth="1"/>
    <col min="9225" max="9225" width="27.140625" style="121" customWidth="1"/>
    <col min="9226" max="9226" width="15.5703125" style="121" bestFit="1" customWidth="1"/>
    <col min="9227" max="9472" width="9.140625" style="121"/>
    <col min="9473" max="9473" width="38.42578125" style="121" customWidth="1"/>
    <col min="9474" max="9474" width="14.140625" style="121" customWidth="1"/>
    <col min="9475" max="9475" width="14" style="121" customWidth="1"/>
    <col min="9476" max="9476" width="15.7109375" style="121" customWidth="1"/>
    <col min="9477" max="9477" width="13.140625" style="121" customWidth="1"/>
    <col min="9478" max="9478" width="19.28515625" style="121" customWidth="1"/>
    <col min="9479" max="9479" width="18.140625" style="121" customWidth="1"/>
    <col min="9480" max="9480" width="18.7109375" style="121" customWidth="1"/>
    <col min="9481" max="9481" width="27.140625" style="121" customWidth="1"/>
    <col min="9482" max="9482" width="15.5703125" style="121" bestFit="1" customWidth="1"/>
    <col min="9483" max="9728" width="9.140625" style="121"/>
    <col min="9729" max="9729" width="38.42578125" style="121" customWidth="1"/>
    <col min="9730" max="9730" width="14.140625" style="121" customWidth="1"/>
    <col min="9731" max="9731" width="14" style="121" customWidth="1"/>
    <col min="9732" max="9732" width="15.7109375" style="121" customWidth="1"/>
    <col min="9733" max="9733" width="13.140625" style="121" customWidth="1"/>
    <col min="9734" max="9734" width="19.28515625" style="121" customWidth="1"/>
    <col min="9735" max="9735" width="18.140625" style="121" customWidth="1"/>
    <col min="9736" max="9736" width="18.7109375" style="121" customWidth="1"/>
    <col min="9737" max="9737" width="27.140625" style="121" customWidth="1"/>
    <col min="9738" max="9738" width="15.5703125" style="121" bestFit="1" customWidth="1"/>
    <col min="9739" max="9984" width="9.140625" style="121"/>
    <col min="9985" max="9985" width="38.42578125" style="121" customWidth="1"/>
    <col min="9986" max="9986" width="14.140625" style="121" customWidth="1"/>
    <col min="9987" max="9987" width="14" style="121" customWidth="1"/>
    <col min="9988" max="9988" width="15.7109375" style="121" customWidth="1"/>
    <col min="9989" max="9989" width="13.140625" style="121" customWidth="1"/>
    <col min="9990" max="9990" width="19.28515625" style="121" customWidth="1"/>
    <col min="9991" max="9991" width="18.140625" style="121" customWidth="1"/>
    <col min="9992" max="9992" width="18.7109375" style="121" customWidth="1"/>
    <col min="9993" max="9993" width="27.140625" style="121" customWidth="1"/>
    <col min="9994" max="9994" width="15.5703125" style="121" bestFit="1" customWidth="1"/>
    <col min="9995" max="10240" width="9.140625" style="121"/>
    <col min="10241" max="10241" width="38.42578125" style="121" customWidth="1"/>
    <col min="10242" max="10242" width="14.140625" style="121" customWidth="1"/>
    <col min="10243" max="10243" width="14" style="121" customWidth="1"/>
    <col min="10244" max="10244" width="15.7109375" style="121" customWidth="1"/>
    <col min="10245" max="10245" width="13.140625" style="121" customWidth="1"/>
    <col min="10246" max="10246" width="19.28515625" style="121" customWidth="1"/>
    <col min="10247" max="10247" width="18.140625" style="121" customWidth="1"/>
    <col min="10248" max="10248" width="18.7109375" style="121" customWidth="1"/>
    <col min="10249" max="10249" width="27.140625" style="121" customWidth="1"/>
    <col min="10250" max="10250" width="15.5703125" style="121" bestFit="1" customWidth="1"/>
    <col min="10251" max="10496" width="9.140625" style="121"/>
    <col min="10497" max="10497" width="38.42578125" style="121" customWidth="1"/>
    <col min="10498" max="10498" width="14.140625" style="121" customWidth="1"/>
    <col min="10499" max="10499" width="14" style="121" customWidth="1"/>
    <col min="10500" max="10500" width="15.7109375" style="121" customWidth="1"/>
    <col min="10501" max="10501" width="13.140625" style="121" customWidth="1"/>
    <col min="10502" max="10502" width="19.28515625" style="121" customWidth="1"/>
    <col min="10503" max="10503" width="18.140625" style="121" customWidth="1"/>
    <col min="10504" max="10504" width="18.7109375" style="121" customWidth="1"/>
    <col min="10505" max="10505" width="27.140625" style="121" customWidth="1"/>
    <col min="10506" max="10506" width="15.5703125" style="121" bestFit="1" customWidth="1"/>
    <col min="10507" max="10752" width="9.140625" style="121"/>
    <col min="10753" max="10753" width="38.42578125" style="121" customWidth="1"/>
    <col min="10754" max="10754" width="14.140625" style="121" customWidth="1"/>
    <col min="10755" max="10755" width="14" style="121" customWidth="1"/>
    <col min="10756" max="10756" width="15.7109375" style="121" customWidth="1"/>
    <col min="10757" max="10757" width="13.140625" style="121" customWidth="1"/>
    <col min="10758" max="10758" width="19.28515625" style="121" customWidth="1"/>
    <col min="10759" max="10759" width="18.140625" style="121" customWidth="1"/>
    <col min="10760" max="10760" width="18.7109375" style="121" customWidth="1"/>
    <col min="10761" max="10761" width="27.140625" style="121" customWidth="1"/>
    <col min="10762" max="10762" width="15.5703125" style="121" bestFit="1" customWidth="1"/>
    <col min="10763" max="11008" width="9.140625" style="121"/>
    <col min="11009" max="11009" width="38.42578125" style="121" customWidth="1"/>
    <col min="11010" max="11010" width="14.140625" style="121" customWidth="1"/>
    <col min="11011" max="11011" width="14" style="121" customWidth="1"/>
    <col min="11012" max="11012" width="15.7109375" style="121" customWidth="1"/>
    <col min="11013" max="11013" width="13.140625" style="121" customWidth="1"/>
    <col min="11014" max="11014" width="19.28515625" style="121" customWidth="1"/>
    <col min="11015" max="11015" width="18.140625" style="121" customWidth="1"/>
    <col min="11016" max="11016" width="18.7109375" style="121" customWidth="1"/>
    <col min="11017" max="11017" width="27.140625" style="121" customWidth="1"/>
    <col min="11018" max="11018" width="15.5703125" style="121" bestFit="1" customWidth="1"/>
    <col min="11019" max="11264" width="9.140625" style="121"/>
    <col min="11265" max="11265" width="38.42578125" style="121" customWidth="1"/>
    <col min="11266" max="11266" width="14.140625" style="121" customWidth="1"/>
    <col min="11267" max="11267" width="14" style="121" customWidth="1"/>
    <col min="11268" max="11268" width="15.7109375" style="121" customWidth="1"/>
    <col min="11269" max="11269" width="13.140625" style="121" customWidth="1"/>
    <col min="11270" max="11270" width="19.28515625" style="121" customWidth="1"/>
    <col min="11271" max="11271" width="18.140625" style="121" customWidth="1"/>
    <col min="11272" max="11272" width="18.7109375" style="121" customWidth="1"/>
    <col min="11273" max="11273" width="27.140625" style="121" customWidth="1"/>
    <col min="11274" max="11274" width="15.5703125" style="121" bestFit="1" customWidth="1"/>
    <col min="11275" max="11520" width="9.140625" style="121"/>
    <col min="11521" max="11521" width="38.42578125" style="121" customWidth="1"/>
    <col min="11522" max="11522" width="14.140625" style="121" customWidth="1"/>
    <col min="11523" max="11523" width="14" style="121" customWidth="1"/>
    <col min="11524" max="11524" width="15.7109375" style="121" customWidth="1"/>
    <col min="11525" max="11525" width="13.140625" style="121" customWidth="1"/>
    <col min="11526" max="11526" width="19.28515625" style="121" customWidth="1"/>
    <col min="11527" max="11527" width="18.140625" style="121" customWidth="1"/>
    <col min="11528" max="11528" width="18.7109375" style="121" customWidth="1"/>
    <col min="11529" max="11529" width="27.140625" style="121" customWidth="1"/>
    <col min="11530" max="11530" width="15.5703125" style="121" bestFit="1" customWidth="1"/>
    <col min="11531" max="11776" width="9.140625" style="121"/>
    <col min="11777" max="11777" width="38.42578125" style="121" customWidth="1"/>
    <col min="11778" max="11778" width="14.140625" style="121" customWidth="1"/>
    <col min="11779" max="11779" width="14" style="121" customWidth="1"/>
    <col min="11780" max="11780" width="15.7109375" style="121" customWidth="1"/>
    <col min="11781" max="11781" width="13.140625" style="121" customWidth="1"/>
    <col min="11782" max="11782" width="19.28515625" style="121" customWidth="1"/>
    <col min="11783" max="11783" width="18.140625" style="121" customWidth="1"/>
    <col min="11784" max="11784" width="18.7109375" style="121" customWidth="1"/>
    <col min="11785" max="11785" width="27.140625" style="121" customWidth="1"/>
    <col min="11786" max="11786" width="15.5703125" style="121" bestFit="1" customWidth="1"/>
    <col min="11787" max="12032" width="9.140625" style="121"/>
    <col min="12033" max="12033" width="38.42578125" style="121" customWidth="1"/>
    <col min="12034" max="12034" width="14.140625" style="121" customWidth="1"/>
    <col min="12035" max="12035" width="14" style="121" customWidth="1"/>
    <col min="12036" max="12036" width="15.7109375" style="121" customWidth="1"/>
    <col min="12037" max="12037" width="13.140625" style="121" customWidth="1"/>
    <col min="12038" max="12038" width="19.28515625" style="121" customWidth="1"/>
    <col min="12039" max="12039" width="18.140625" style="121" customWidth="1"/>
    <col min="12040" max="12040" width="18.7109375" style="121" customWidth="1"/>
    <col min="12041" max="12041" width="27.140625" style="121" customWidth="1"/>
    <col min="12042" max="12042" width="15.5703125" style="121" bestFit="1" customWidth="1"/>
    <col min="12043" max="12288" width="9.140625" style="121"/>
    <col min="12289" max="12289" width="38.42578125" style="121" customWidth="1"/>
    <col min="12290" max="12290" width="14.140625" style="121" customWidth="1"/>
    <col min="12291" max="12291" width="14" style="121" customWidth="1"/>
    <col min="12292" max="12292" width="15.7109375" style="121" customWidth="1"/>
    <col min="12293" max="12293" width="13.140625" style="121" customWidth="1"/>
    <col min="12294" max="12294" width="19.28515625" style="121" customWidth="1"/>
    <col min="12295" max="12295" width="18.140625" style="121" customWidth="1"/>
    <col min="12296" max="12296" width="18.7109375" style="121" customWidth="1"/>
    <col min="12297" max="12297" width="27.140625" style="121" customWidth="1"/>
    <col min="12298" max="12298" width="15.5703125" style="121" bestFit="1" customWidth="1"/>
    <col min="12299" max="12544" width="9.140625" style="121"/>
    <col min="12545" max="12545" width="38.42578125" style="121" customWidth="1"/>
    <col min="12546" max="12546" width="14.140625" style="121" customWidth="1"/>
    <col min="12547" max="12547" width="14" style="121" customWidth="1"/>
    <col min="12548" max="12548" width="15.7109375" style="121" customWidth="1"/>
    <col min="12549" max="12549" width="13.140625" style="121" customWidth="1"/>
    <col min="12550" max="12550" width="19.28515625" style="121" customWidth="1"/>
    <col min="12551" max="12551" width="18.140625" style="121" customWidth="1"/>
    <col min="12552" max="12552" width="18.7109375" style="121" customWidth="1"/>
    <col min="12553" max="12553" width="27.140625" style="121" customWidth="1"/>
    <col min="12554" max="12554" width="15.5703125" style="121" bestFit="1" customWidth="1"/>
    <col min="12555" max="12800" width="9.140625" style="121"/>
    <col min="12801" max="12801" width="38.42578125" style="121" customWidth="1"/>
    <col min="12802" max="12802" width="14.140625" style="121" customWidth="1"/>
    <col min="12803" max="12803" width="14" style="121" customWidth="1"/>
    <col min="12804" max="12804" width="15.7109375" style="121" customWidth="1"/>
    <col min="12805" max="12805" width="13.140625" style="121" customWidth="1"/>
    <col min="12806" max="12806" width="19.28515625" style="121" customWidth="1"/>
    <col min="12807" max="12807" width="18.140625" style="121" customWidth="1"/>
    <col min="12808" max="12808" width="18.7109375" style="121" customWidth="1"/>
    <col min="12809" max="12809" width="27.140625" style="121" customWidth="1"/>
    <col min="12810" max="12810" width="15.5703125" style="121" bestFit="1" customWidth="1"/>
    <col min="12811" max="13056" width="9.140625" style="121"/>
    <col min="13057" max="13057" width="38.42578125" style="121" customWidth="1"/>
    <col min="13058" max="13058" width="14.140625" style="121" customWidth="1"/>
    <col min="13059" max="13059" width="14" style="121" customWidth="1"/>
    <col min="13060" max="13060" width="15.7109375" style="121" customWidth="1"/>
    <col min="13061" max="13061" width="13.140625" style="121" customWidth="1"/>
    <col min="13062" max="13062" width="19.28515625" style="121" customWidth="1"/>
    <col min="13063" max="13063" width="18.140625" style="121" customWidth="1"/>
    <col min="13064" max="13064" width="18.7109375" style="121" customWidth="1"/>
    <col min="13065" max="13065" width="27.140625" style="121" customWidth="1"/>
    <col min="13066" max="13066" width="15.5703125" style="121" bestFit="1" customWidth="1"/>
    <col min="13067" max="13312" width="9.140625" style="121"/>
    <col min="13313" max="13313" width="38.42578125" style="121" customWidth="1"/>
    <col min="13314" max="13314" width="14.140625" style="121" customWidth="1"/>
    <col min="13315" max="13315" width="14" style="121" customWidth="1"/>
    <col min="13316" max="13316" width="15.7109375" style="121" customWidth="1"/>
    <col min="13317" max="13317" width="13.140625" style="121" customWidth="1"/>
    <col min="13318" max="13318" width="19.28515625" style="121" customWidth="1"/>
    <col min="13319" max="13319" width="18.140625" style="121" customWidth="1"/>
    <col min="13320" max="13320" width="18.7109375" style="121" customWidth="1"/>
    <col min="13321" max="13321" width="27.140625" style="121" customWidth="1"/>
    <col min="13322" max="13322" width="15.5703125" style="121" bestFit="1" customWidth="1"/>
    <col min="13323" max="13568" width="9.140625" style="121"/>
    <col min="13569" max="13569" width="38.42578125" style="121" customWidth="1"/>
    <col min="13570" max="13570" width="14.140625" style="121" customWidth="1"/>
    <col min="13571" max="13571" width="14" style="121" customWidth="1"/>
    <col min="13572" max="13572" width="15.7109375" style="121" customWidth="1"/>
    <col min="13573" max="13573" width="13.140625" style="121" customWidth="1"/>
    <col min="13574" max="13574" width="19.28515625" style="121" customWidth="1"/>
    <col min="13575" max="13575" width="18.140625" style="121" customWidth="1"/>
    <col min="13576" max="13576" width="18.7109375" style="121" customWidth="1"/>
    <col min="13577" max="13577" width="27.140625" style="121" customWidth="1"/>
    <col min="13578" max="13578" width="15.5703125" style="121" bestFit="1" customWidth="1"/>
    <col min="13579" max="13824" width="9.140625" style="121"/>
    <col min="13825" max="13825" width="38.42578125" style="121" customWidth="1"/>
    <col min="13826" max="13826" width="14.140625" style="121" customWidth="1"/>
    <col min="13827" max="13827" width="14" style="121" customWidth="1"/>
    <col min="13828" max="13828" width="15.7109375" style="121" customWidth="1"/>
    <col min="13829" max="13829" width="13.140625" style="121" customWidth="1"/>
    <col min="13830" max="13830" width="19.28515625" style="121" customWidth="1"/>
    <col min="13831" max="13831" width="18.140625" style="121" customWidth="1"/>
    <col min="13832" max="13832" width="18.7109375" style="121" customWidth="1"/>
    <col min="13833" max="13833" width="27.140625" style="121" customWidth="1"/>
    <col min="13834" max="13834" width="15.5703125" style="121" bestFit="1" customWidth="1"/>
    <col min="13835" max="14080" width="9.140625" style="121"/>
    <col min="14081" max="14081" width="38.42578125" style="121" customWidth="1"/>
    <col min="14082" max="14082" width="14.140625" style="121" customWidth="1"/>
    <col min="14083" max="14083" width="14" style="121" customWidth="1"/>
    <col min="14084" max="14084" width="15.7109375" style="121" customWidth="1"/>
    <col min="14085" max="14085" width="13.140625" style="121" customWidth="1"/>
    <col min="14086" max="14086" width="19.28515625" style="121" customWidth="1"/>
    <col min="14087" max="14087" width="18.140625" style="121" customWidth="1"/>
    <col min="14088" max="14088" width="18.7109375" style="121" customWidth="1"/>
    <col min="14089" max="14089" width="27.140625" style="121" customWidth="1"/>
    <col min="14090" max="14090" width="15.5703125" style="121" bestFit="1" customWidth="1"/>
    <col min="14091" max="14336" width="9.140625" style="121"/>
    <col min="14337" max="14337" width="38.42578125" style="121" customWidth="1"/>
    <col min="14338" max="14338" width="14.140625" style="121" customWidth="1"/>
    <col min="14339" max="14339" width="14" style="121" customWidth="1"/>
    <col min="14340" max="14340" width="15.7109375" style="121" customWidth="1"/>
    <col min="14341" max="14341" width="13.140625" style="121" customWidth="1"/>
    <col min="14342" max="14342" width="19.28515625" style="121" customWidth="1"/>
    <col min="14343" max="14343" width="18.140625" style="121" customWidth="1"/>
    <col min="14344" max="14344" width="18.7109375" style="121" customWidth="1"/>
    <col min="14345" max="14345" width="27.140625" style="121" customWidth="1"/>
    <col min="14346" max="14346" width="15.5703125" style="121" bestFit="1" customWidth="1"/>
    <col min="14347" max="14592" width="9.140625" style="121"/>
    <col min="14593" max="14593" width="38.42578125" style="121" customWidth="1"/>
    <col min="14594" max="14594" width="14.140625" style="121" customWidth="1"/>
    <col min="14595" max="14595" width="14" style="121" customWidth="1"/>
    <col min="14596" max="14596" width="15.7109375" style="121" customWidth="1"/>
    <col min="14597" max="14597" width="13.140625" style="121" customWidth="1"/>
    <col min="14598" max="14598" width="19.28515625" style="121" customWidth="1"/>
    <col min="14599" max="14599" width="18.140625" style="121" customWidth="1"/>
    <col min="14600" max="14600" width="18.7109375" style="121" customWidth="1"/>
    <col min="14601" max="14601" width="27.140625" style="121" customWidth="1"/>
    <col min="14602" max="14602" width="15.5703125" style="121" bestFit="1" customWidth="1"/>
    <col min="14603" max="14848" width="9.140625" style="121"/>
    <col min="14849" max="14849" width="38.42578125" style="121" customWidth="1"/>
    <col min="14850" max="14850" width="14.140625" style="121" customWidth="1"/>
    <col min="14851" max="14851" width="14" style="121" customWidth="1"/>
    <col min="14852" max="14852" width="15.7109375" style="121" customWidth="1"/>
    <col min="14853" max="14853" width="13.140625" style="121" customWidth="1"/>
    <col min="14854" max="14854" width="19.28515625" style="121" customWidth="1"/>
    <col min="14855" max="14855" width="18.140625" style="121" customWidth="1"/>
    <col min="14856" max="14856" width="18.7109375" style="121" customWidth="1"/>
    <col min="14857" max="14857" width="27.140625" style="121" customWidth="1"/>
    <col min="14858" max="14858" width="15.5703125" style="121" bestFit="1" customWidth="1"/>
    <col min="14859" max="15104" width="9.140625" style="121"/>
    <col min="15105" max="15105" width="38.42578125" style="121" customWidth="1"/>
    <col min="15106" max="15106" width="14.140625" style="121" customWidth="1"/>
    <col min="15107" max="15107" width="14" style="121" customWidth="1"/>
    <col min="15108" max="15108" width="15.7109375" style="121" customWidth="1"/>
    <col min="15109" max="15109" width="13.140625" style="121" customWidth="1"/>
    <col min="15110" max="15110" width="19.28515625" style="121" customWidth="1"/>
    <col min="15111" max="15111" width="18.140625" style="121" customWidth="1"/>
    <col min="15112" max="15112" width="18.7109375" style="121" customWidth="1"/>
    <col min="15113" max="15113" width="27.140625" style="121" customWidth="1"/>
    <col min="15114" max="15114" width="15.5703125" style="121" bestFit="1" customWidth="1"/>
    <col min="15115" max="15360" width="9.140625" style="121"/>
    <col min="15361" max="15361" width="38.42578125" style="121" customWidth="1"/>
    <col min="15362" max="15362" width="14.140625" style="121" customWidth="1"/>
    <col min="15363" max="15363" width="14" style="121" customWidth="1"/>
    <col min="15364" max="15364" width="15.7109375" style="121" customWidth="1"/>
    <col min="15365" max="15365" width="13.140625" style="121" customWidth="1"/>
    <col min="15366" max="15366" width="19.28515625" style="121" customWidth="1"/>
    <col min="15367" max="15367" width="18.140625" style="121" customWidth="1"/>
    <col min="15368" max="15368" width="18.7109375" style="121" customWidth="1"/>
    <col min="15369" max="15369" width="27.140625" style="121" customWidth="1"/>
    <col min="15370" max="15370" width="15.5703125" style="121" bestFit="1" customWidth="1"/>
    <col min="15371" max="15616" width="9.140625" style="121"/>
    <col min="15617" max="15617" width="38.42578125" style="121" customWidth="1"/>
    <col min="15618" max="15618" width="14.140625" style="121" customWidth="1"/>
    <col min="15619" max="15619" width="14" style="121" customWidth="1"/>
    <col min="15620" max="15620" width="15.7109375" style="121" customWidth="1"/>
    <col min="15621" max="15621" width="13.140625" style="121" customWidth="1"/>
    <col min="15622" max="15622" width="19.28515625" style="121" customWidth="1"/>
    <col min="15623" max="15623" width="18.140625" style="121" customWidth="1"/>
    <col min="15624" max="15624" width="18.7109375" style="121" customWidth="1"/>
    <col min="15625" max="15625" width="27.140625" style="121" customWidth="1"/>
    <col min="15626" max="15626" width="15.5703125" style="121" bestFit="1" customWidth="1"/>
    <col min="15627" max="15872" width="9.140625" style="121"/>
    <col min="15873" max="15873" width="38.42578125" style="121" customWidth="1"/>
    <col min="15874" max="15874" width="14.140625" style="121" customWidth="1"/>
    <col min="15875" max="15875" width="14" style="121" customWidth="1"/>
    <col min="15876" max="15876" width="15.7109375" style="121" customWidth="1"/>
    <col min="15877" max="15877" width="13.140625" style="121" customWidth="1"/>
    <col min="15878" max="15878" width="19.28515625" style="121" customWidth="1"/>
    <col min="15879" max="15879" width="18.140625" style="121" customWidth="1"/>
    <col min="15880" max="15880" width="18.7109375" style="121" customWidth="1"/>
    <col min="15881" max="15881" width="27.140625" style="121" customWidth="1"/>
    <col min="15882" max="15882" width="15.5703125" style="121" bestFit="1" customWidth="1"/>
    <col min="15883" max="16128" width="9.140625" style="121"/>
    <col min="16129" max="16129" width="38.42578125" style="121" customWidth="1"/>
    <col min="16130" max="16130" width="14.140625" style="121" customWidth="1"/>
    <col min="16131" max="16131" width="14" style="121" customWidth="1"/>
    <col min="16132" max="16132" width="15.7109375" style="121" customWidth="1"/>
    <col min="16133" max="16133" width="13.140625" style="121" customWidth="1"/>
    <col min="16134" max="16134" width="19.28515625" style="121" customWidth="1"/>
    <col min="16135" max="16135" width="18.140625" style="121" customWidth="1"/>
    <col min="16136" max="16136" width="18.7109375" style="121" customWidth="1"/>
    <col min="16137" max="16137" width="27.140625" style="121" customWidth="1"/>
    <col min="16138" max="16138" width="15.5703125" style="121" bestFit="1" customWidth="1"/>
    <col min="16139" max="16384" width="9.140625" style="121"/>
  </cols>
  <sheetData>
    <row r="1" spans="1:92">
      <c r="C1" s="248"/>
      <c r="D1" s="248"/>
      <c r="E1" s="249" t="s">
        <v>115</v>
      </c>
    </row>
    <row r="2" spans="1:92" ht="18.75" customHeight="1">
      <c r="C2" s="248"/>
      <c r="D2" s="101" t="s">
        <v>14</v>
      </c>
      <c r="E2" s="230"/>
    </row>
    <row r="3" spans="1:92">
      <c r="C3" s="248"/>
      <c r="D3" s="101"/>
      <c r="E3" s="101" t="s">
        <v>27</v>
      </c>
    </row>
    <row r="4" spans="1:92">
      <c r="C4" s="248"/>
      <c r="D4" s="248"/>
      <c r="E4" s="248"/>
    </row>
    <row r="5" spans="1:92" ht="61.5" customHeight="1">
      <c r="A5" s="256" t="s">
        <v>116</v>
      </c>
      <c r="B5" s="256"/>
      <c r="C5" s="256"/>
      <c r="D5" s="256"/>
      <c r="E5" s="256"/>
    </row>
    <row r="6" spans="1:92">
      <c r="A6" s="144"/>
      <c r="B6" s="144"/>
      <c r="C6" s="250"/>
      <c r="D6" s="32" t="s">
        <v>107</v>
      </c>
      <c r="E6" s="148"/>
    </row>
    <row r="7" spans="1:92" s="149" customFormat="1" ht="40.5">
      <c r="A7" s="187" t="s">
        <v>117</v>
      </c>
      <c r="B7" s="187" t="s">
        <v>118</v>
      </c>
      <c r="C7" s="187" t="s">
        <v>119</v>
      </c>
      <c r="D7" s="187" t="s">
        <v>120</v>
      </c>
      <c r="E7" s="251" t="s">
        <v>121</v>
      </c>
      <c r="F7" s="145"/>
      <c r="G7" s="146"/>
      <c r="H7" s="146"/>
      <c r="I7" s="146"/>
      <c r="J7" s="146"/>
      <c r="K7" s="146"/>
      <c r="L7" s="146"/>
      <c r="M7" s="147"/>
      <c r="N7" s="147"/>
      <c r="O7" s="147"/>
      <c r="P7" s="147"/>
      <c r="Q7" s="147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</row>
    <row r="8" spans="1:92" ht="18.75" customHeight="1">
      <c r="A8" s="108" t="s">
        <v>122</v>
      </c>
      <c r="B8" s="152">
        <f>B10</f>
        <v>88583.1</v>
      </c>
      <c r="C8" s="152">
        <f>C10</f>
        <v>1229100.6000000001</v>
      </c>
      <c r="D8" s="152">
        <f>D10</f>
        <v>0</v>
      </c>
      <c r="E8" s="152">
        <f>E10</f>
        <v>0</v>
      </c>
      <c r="G8" s="150"/>
      <c r="H8" s="150"/>
      <c r="I8" s="150"/>
      <c r="J8" s="150"/>
      <c r="K8" s="150"/>
      <c r="L8" s="150"/>
      <c r="M8" s="31"/>
      <c r="N8" s="31"/>
      <c r="O8" s="31"/>
      <c r="P8" s="31"/>
      <c r="Q8" s="31"/>
    </row>
    <row r="9" spans="1:92" ht="18.75" customHeight="1">
      <c r="A9" s="151" t="s">
        <v>123</v>
      </c>
      <c r="B9" s="152"/>
      <c r="C9" s="152"/>
      <c r="D9" s="152"/>
      <c r="E9" s="152"/>
      <c r="G9" s="150"/>
      <c r="H9" s="150"/>
      <c r="I9" s="150"/>
      <c r="J9" s="150"/>
      <c r="K9" s="150"/>
      <c r="L9" s="150"/>
      <c r="M9" s="31"/>
      <c r="N9" s="31"/>
      <c r="O9" s="31"/>
      <c r="P9" s="31"/>
      <c r="Q9" s="31"/>
    </row>
    <row r="10" spans="1:92" ht="18.75" customHeight="1">
      <c r="A10" s="151" t="s">
        <v>124</v>
      </c>
      <c r="B10" s="152">
        <f>B12</f>
        <v>88583.1</v>
      </c>
      <c r="C10" s="152">
        <f>C12</f>
        <v>1229100.6000000001</v>
      </c>
      <c r="D10" s="152">
        <f>D12</f>
        <v>0</v>
      </c>
      <c r="E10" s="152">
        <f>+E12</f>
        <v>0</v>
      </c>
      <c r="G10" s="150"/>
      <c r="H10" s="150"/>
      <c r="I10" s="150"/>
      <c r="J10" s="150"/>
      <c r="K10" s="150"/>
      <c r="L10" s="150"/>
      <c r="M10" s="31"/>
      <c r="N10" s="31"/>
      <c r="O10" s="31"/>
      <c r="P10" s="31"/>
      <c r="Q10" s="31"/>
    </row>
    <row r="11" spans="1:92" ht="18.75" customHeight="1">
      <c r="A11" s="151" t="s">
        <v>123</v>
      </c>
      <c r="B11" s="152"/>
      <c r="C11" s="152"/>
      <c r="D11" s="152"/>
      <c r="E11" s="152"/>
      <c r="G11" s="150"/>
      <c r="H11" s="150"/>
      <c r="I11" s="150"/>
      <c r="J11" s="150"/>
      <c r="K11" s="150"/>
      <c r="L11" s="150"/>
      <c r="M11" s="31"/>
      <c r="N11" s="31"/>
      <c r="O11" s="31"/>
      <c r="P11" s="31"/>
      <c r="Q11" s="31"/>
    </row>
    <row r="12" spans="1:92" ht="18.75" customHeight="1">
      <c r="A12" s="151" t="s">
        <v>125</v>
      </c>
      <c r="B12" s="252">
        <f>B14</f>
        <v>88583.1</v>
      </c>
      <c r="C12" s="252">
        <f>C14</f>
        <v>1229100.6000000001</v>
      </c>
      <c r="D12" s="252">
        <f>D14</f>
        <v>0</v>
      </c>
      <c r="E12" s="252">
        <f>E14</f>
        <v>0</v>
      </c>
      <c r="G12" s="150"/>
      <c r="H12" s="150"/>
      <c r="I12" s="150"/>
      <c r="J12" s="150"/>
      <c r="K12" s="150"/>
      <c r="L12" s="150"/>
      <c r="M12" s="31"/>
      <c r="N12" s="31"/>
      <c r="O12" s="31"/>
      <c r="P12" s="31"/>
      <c r="Q12" s="31"/>
    </row>
    <row r="13" spans="1:92" ht="18.75" customHeight="1">
      <c r="A13" s="151" t="s">
        <v>123</v>
      </c>
      <c r="B13" s="252"/>
      <c r="C13" s="252"/>
      <c r="D13" s="252"/>
      <c r="E13" s="252"/>
      <c r="G13" s="150"/>
      <c r="H13" s="150"/>
      <c r="I13" s="150"/>
      <c r="J13" s="150"/>
      <c r="K13" s="150"/>
      <c r="L13" s="150"/>
      <c r="M13" s="31"/>
      <c r="N13" s="31"/>
      <c r="O13" s="31"/>
      <c r="P13" s="31"/>
      <c r="Q13" s="31"/>
    </row>
    <row r="14" spans="1:92" ht="18.75" customHeight="1">
      <c r="A14" s="151" t="s">
        <v>126</v>
      </c>
      <c r="B14" s="252">
        <f>SUM(B15:B15)</f>
        <v>88583.1</v>
      </c>
      <c r="C14" s="252">
        <f>SUM(C15:C15)</f>
        <v>1229100.6000000001</v>
      </c>
      <c r="D14" s="252">
        <f>SUM(D15:D15)</f>
        <v>0</v>
      </c>
      <c r="E14" s="252">
        <f>SUM(E15:E15)</f>
        <v>0</v>
      </c>
      <c r="F14" s="154"/>
      <c r="G14" s="155"/>
      <c r="H14" s="155"/>
      <c r="I14" s="155"/>
      <c r="J14" s="155"/>
      <c r="K14" s="154"/>
      <c r="L14" s="154"/>
      <c r="M14" s="154"/>
      <c r="N14" s="154"/>
      <c r="O14" s="154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</row>
    <row r="15" spans="1:92" ht="18.75" customHeight="1">
      <c r="A15" s="153" t="s">
        <v>127</v>
      </c>
      <c r="B15" s="157">
        <v>88583.1</v>
      </c>
      <c r="C15" s="157">
        <v>1229100.6000000001</v>
      </c>
      <c r="D15" s="157"/>
      <c r="E15" s="157">
        <v>0</v>
      </c>
      <c r="F15" s="154"/>
      <c r="G15" s="158"/>
      <c r="H15" s="158"/>
      <c r="I15" s="158"/>
      <c r="J15" s="155"/>
      <c r="K15" s="154"/>
      <c r="L15" s="154"/>
      <c r="M15" s="154"/>
      <c r="N15" s="154"/>
      <c r="O15" s="154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</row>
    <row r="16" spans="1:92" s="163" customFormat="1">
      <c r="A16" s="159"/>
      <c r="B16" s="253"/>
      <c r="C16" s="253"/>
      <c r="D16" s="253"/>
      <c r="E16" s="253"/>
      <c r="F16" s="160"/>
      <c r="G16" s="160"/>
      <c r="H16" s="161"/>
      <c r="I16" s="160"/>
      <c r="J16" s="160"/>
      <c r="K16" s="160"/>
      <c r="L16" s="160"/>
      <c r="M16" s="160"/>
      <c r="N16" s="160"/>
      <c r="O16" s="160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</row>
    <row r="17" spans="1:33" s="163" customFormat="1">
      <c r="A17" s="159"/>
      <c r="B17" s="159"/>
      <c r="C17" s="162"/>
      <c r="D17" s="162"/>
      <c r="E17" s="162"/>
      <c r="F17" s="160"/>
      <c r="G17" s="160"/>
      <c r="H17" s="161"/>
      <c r="I17" s="160"/>
      <c r="J17" s="160"/>
      <c r="K17" s="160"/>
      <c r="L17" s="160"/>
      <c r="M17" s="160"/>
      <c r="N17" s="160"/>
      <c r="O17" s="160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</row>
    <row r="18" spans="1:33" s="163" customFormat="1">
      <c r="A18" s="159"/>
      <c r="B18" s="159"/>
      <c r="C18" s="162"/>
      <c r="D18" s="162"/>
      <c r="E18" s="162"/>
      <c r="F18" s="160"/>
      <c r="G18" s="160"/>
      <c r="H18" s="161"/>
      <c r="I18" s="160"/>
      <c r="J18" s="160"/>
      <c r="K18" s="160"/>
      <c r="L18" s="160"/>
      <c r="M18" s="160"/>
      <c r="N18" s="160"/>
      <c r="O18" s="160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</row>
    <row r="19" spans="1:33" s="163" customFormat="1">
      <c r="A19" s="159"/>
      <c r="B19" s="159"/>
      <c r="C19" s="162"/>
      <c r="D19" s="162"/>
      <c r="E19" s="162"/>
      <c r="F19" s="160"/>
      <c r="G19" s="160"/>
      <c r="H19" s="161"/>
      <c r="I19" s="160"/>
      <c r="J19" s="160"/>
      <c r="K19" s="160"/>
      <c r="L19" s="160"/>
      <c r="M19" s="160"/>
      <c r="N19" s="160"/>
      <c r="O19" s="160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</row>
    <row r="20" spans="1:33" s="163" customFormat="1">
      <c r="A20" s="159"/>
      <c r="B20" s="159"/>
      <c r="C20" s="162"/>
      <c r="D20" s="162"/>
      <c r="E20" s="162"/>
      <c r="F20" s="160"/>
      <c r="G20" s="160"/>
      <c r="H20" s="161"/>
      <c r="I20" s="160"/>
      <c r="J20" s="160"/>
      <c r="K20" s="160"/>
      <c r="L20" s="160"/>
      <c r="M20" s="160"/>
      <c r="N20" s="160"/>
      <c r="O20" s="160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1:33" s="163" customFormat="1">
      <c r="A21" s="159"/>
      <c r="B21" s="159"/>
      <c r="C21" s="162"/>
      <c r="D21" s="162"/>
      <c r="E21" s="162"/>
      <c r="F21" s="160"/>
      <c r="G21" s="160"/>
      <c r="H21" s="161"/>
      <c r="I21" s="160"/>
      <c r="J21" s="160"/>
      <c r="K21" s="160"/>
      <c r="L21" s="160"/>
      <c r="M21" s="160"/>
      <c r="N21" s="160"/>
      <c r="O21" s="160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</row>
    <row r="22" spans="1:33" s="163" customFormat="1">
      <c r="A22" s="159"/>
      <c r="B22" s="159"/>
      <c r="C22" s="162"/>
      <c r="D22" s="162"/>
      <c r="E22" s="162"/>
      <c r="F22" s="160"/>
      <c r="G22" s="160"/>
      <c r="H22" s="161"/>
      <c r="I22" s="160"/>
      <c r="J22" s="160"/>
      <c r="K22" s="160"/>
      <c r="L22" s="160"/>
      <c r="M22" s="160"/>
      <c r="N22" s="160"/>
      <c r="O22" s="160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</row>
    <row r="23" spans="1:33" s="163" customFormat="1">
      <c r="A23" s="159"/>
      <c r="B23" s="159"/>
      <c r="C23" s="162"/>
      <c r="D23" s="162"/>
      <c r="E23" s="162"/>
      <c r="F23" s="160"/>
      <c r="G23" s="160"/>
      <c r="H23" s="161"/>
      <c r="I23" s="160"/>
      <c r="J23" s="160"/>
      <c r="K23" s="160"/>
      <c r="L23" s="160"/>
      <c r="M23" s="160"/>
      <c r="N23" s="160"/>
      <c r="O23" s="160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</row>
    <row r="24" spans="1:33" s="163" customFormat="1">
      <c r="A24" s="159"/>
      <c r="B24" s="159"/>
      <c r="C24" s="162"/>
      <c r="D24" s="162"/>
      <c r="E24" s="162"/>
      <c r="F24" s="160"/>
      <c r="G24" s="160"/>
      <c r="H24" s="161"/>
      <c r="I24" s="160"/>
      <c r="J24" s="160"/>
      <c r="K24" s="160"/>
      <c r="L24" s="160"/>
      <c r="M24" s="160"/>
      <c r="N24" s="160"/>
      <c r="O24" s="160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</row>
    <row r="25" spans="1:33">
      <c r="A25" s="164"/>
      <c r="B25" s="164"/>
    </row>
    <row r="26" spans="1:33">
      <c r="A26" s="164"/>
      <c r="B26" s="164"/>
    </row>
    <row r="27" spans="1:33">
      <c r="A27" s="164"/>
      <c r="B27" s="164"/>
    </row>
    <row r="28" spans="1:33">
      <c r="A28" s="164"/>
      <c r="B28" s="164"/>
    </row>
    <row r="29" spans="1:33">
      <c r="A29" s="164"/>
      <c r="B29" s="164"/>
    </row>
    <row r="30" spans="1:33">
      <c r="A30" s="164"/>
      <c r="B30" s="164"/>
    </row>
    <row r="31" spans="1:33">
      <c r="A31" s="164"/>
      <c r="B31" s="16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1:33">
      <c r="A32" s="164"/>
      <c r="B32" s="164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</row>
    <row r="33" spans="1:33">
      <c r="A33" s="164"/>
      <c r="B33" s="164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</row>
    <row r="34" spans="1:33">
      <c r="A34" s="164"/>
      <c r="B34" s="164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</row>
    <row r="35" spans="1:33">
      <c r="A35" s="164"/>
      <c r="B35" s="164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</row>
    <row r="36" spans="1:33">
      <c r="A36" s="164"/>
      <c r="B36" s="164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</row>
    <row r="37" spans="1:33">
      <c r="A37" s="164"/>
      <c r="B37" s="164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1:33">
      <c r="A38" s="164"/>
      <c r="B38" s="164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>
      <c r="A39" s="164"/>
      <c r="B39" s="16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</row>
    <row r="40" spans="1:33">
      <c r="A40" s="164"/>
      <c r="B40" s="16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>
      <c r="A41" s="164"/>
      <c r="B41" s="164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</row>
    <row r="42" spans="1:33">
      <c r="A42" s="164"/>
      <c r="B42" s="16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</row>
    <row r="43" spans="1:33">
      <c r="A43" s="164"/>
      <c r="B43" s="164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</row>
    <row r="44" spans="1:33">
      <c r="A44" s="164"/>
      <c r="B44" s="164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3">
      <c r="A45" s="164"/>
      <c r="B45" s="16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46" spans="1:33">
      <c r="A46" s="164"/>
      <c r="B46" s="164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</row>
    <row r="47" spans="1:33">
      <c r="A47" s="164"/>
      <c r="B47" s="164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</row>
    <row r="48" spans="1:33">
      <c r="A48" s="164"/>
      <c r="B48" s="164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</row>
    <row r="49" spans="1:33">
      <c r="A49" s="164"/>
      <c r="B49" s="16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</row>
    <row r="50" spans="1:33">
      <c r="A50" s="164"/>
      <c r="B50" s="164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</row>
    <row r="51" spans="1:33">
      <c r="A51" s="164"/>
      <c r="B51" s="16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</row>
    <row r="52" spans="1:33">
      <c r="A52" s="164"/>
      <c r="B52" s="164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</row>
    <row r="53" spans="1:33">
      <c r="A53" s="164"/>
      <c r="B53" s="164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</row>
    <row r="54" spans="1:33">
      <c r="A54" s="164"/>
      <c r="B54" s="16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</row>
    <row r="55" spans="1:33">
      <c r="A55" s="164"/>
      <c r="B55" s="164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</row>
    <row r="56" spans="1:33">
      <c r="A56" s="164"/>
      <c r="B56" s="164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</row>
    <row r="57" spans="1:33">
      <c r="A57" s="164"/>
      <c r="B57" s="164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</row>
    <row r="58" spans="1:33">
      <c r="A58" s="164"/>
      <c r="B58" s="164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</row>
    <row r="59" spans="1:33">
      <c r="A59" s="164"/>
      <c r="B59" s="16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</row>
    <row r="60" spans="1:33">
      <c r="A60" s="164"/>
      <c r="B60" s="164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</row>
    <row r="61" spans="1:33">
      <c r="A61" s="164"/>
      <c r="B61" s="164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</row>
    <row r="62" spans="1:33">
      <c r="A62" s="164"/>
      <c r="B62" s="164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</row>
    <row r="63" spans="1:33">
      <c r="A63" s="164"/>
      <c r="B63" s="164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</row>
    <row r="64" spans="1:33">
      <c r="A64" s="164"/>
      <c r="B64" s="164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</row>
    <row r="65" spans="1:33">
      <c r="A65" s="164"/>
      <c r="B65" s="164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</row>
    <row r="66" spans="1:33">
      <c r="A66" s="164"/>
      <c r="B66" s="16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</row>
    <row r="67" spans="1:33">
      <c r="A67" s="164"/>
      <c r="B67" s="164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</row>
    <row r="68" spans="1:33">
      <c r="A68" s="164"/>
      <c r="B68" s="164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</row>
    <row r="69" spans="1:33">
      <c r="A69" s="164"/>
      <c r="B69" s="164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</row>
    <row r="70" spans="1:33">
      <c r="A70" s="164"/>
      <c r="B70" s="164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</row>
    <row r="71" spans="1:33">
      <c r="A71" s="164"/>
      <c r="B71" s="164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</row>
    <row r="72" spans="1:33">
      <c r="A72" s="164"/>
      <c r="B72" s="164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</row>
    <row r="73" spans="1:33">
      <c r="A73" s="164"/>
      <c r="B73" s="16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</row>
    <row r="74" spans="1:33">
      <c r="A74" s="164"/>
      <c r="B74" s="164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</row>
    <row r="75" spans="1:33">
      <c r="A75" s="164"/>
      <c r="B75" s="164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</row>
    <row r="76" spans="1:33">
      <c r="A76" s="164"/>
      <c r="B76" s="164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</row>
    <row r="77" spans="1:33">
      <c r="A77" s="164"/>
      <c r="B77" s="164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</row>
    <row r="78" spans="1:33">
      <c r="A78" s="164"/>
      <c r="B78" s="164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</row>
    <row r="79" spans="1:33">
      <c r="A79" s="164"/>
      <c r="B79" s="164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</row>
    <row r="80" spans="1:33">
      <c r="A80" s="164"/>
      <c r="B80" s="164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</row>
    <row r="81" spans="1:33">
      <c r="A81" s="164"/>
      <c r="B81" s="164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</row>
    <row r="82" spans="1:33">
      <c r="A82" s="164"/>
      <c r="B82" s="164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</row>
    <row r="83" spans="1:33">
      <c r="A83" s="164"/>
      <c r="B83" s="164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</row>
    <row r="84" spans="1:33">
      <c r="A84" s="164"/>
      <c r="B84" s="164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</row>
    <row r="85" spans="1:33">
      <c r="A85" s="164"/>
      <c r="B85" s="164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</row>
    <row r="86" spans="1:33">
      <c r="A86" s="164"/>
      <c r="B86" s="164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</row>
    <row r="87" spans="1:33">
      <c r="A87" s="164"/>
      <c r="B87" s="16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</row>
    <row r="88" spans="1:33">
      <c r="A88" s="164"/>
      <c r="B88" s="164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</row>
    <row r="89" spans="1:33">
      <c r="A89" s="164"/>
      <c r="B89" s="164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</row>
    <row r="90" spans="1:33">
      <c r="A90" s="164"/>
      <c r="B90" s="164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</row>
    <row r="91" spans="1:33">
      <c r="A91" s="164"/>
      <c r="B91" s="164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</row>
    <row r="92" spans="1:33">
      <c r="A92" s="164"/>
      <c r="B92" s="164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</row>
    <row r="93" spans="1:33">
      <c r="A93" s="164"/>
      <c r="B93" s="164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</row>
    <row r="94" spans="1:33">
      <c r="A94" s="164"/>
      <c r="B94" s="164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</row>
    <row r="95" spans="1:33">
      <c r="A95" s="164"/>
      <c r="B95" s="164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</row>
    <row r="96" spans="1:33">
      <c r="A96" s="164"/>
      <c r="B96" s="164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</row>
    <row r="97" spans="1:33">
      <c r="A97" s="164"/>
      <c r="B97" s="164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</row>
    <row r="98" spans="1:33">
      <c r="A98" s="164"/>
      <c r="B98" s="164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</row>
    <row r="99" spans="1:33">
      <c r="A99" s="164"/>
      <c r="B99" s="164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</row>
    <row r="100" spans="1:33">
      <c r="A100" s="164"/>
      <c r="B100" s="16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</row>
    <row r="101" spans="1:33">
      <c r="A101" s="164"/>
      <c r="B101" s="164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</row>
    <row r="102" spans="1:33">
      <c r="A102" s="164"/>
      <c r="B102" s="164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</row>
    <row r="103" spans="1:33">
      <c r="A103" s="164"/>
      <c r="B103" s="164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</row>
    <row r="104" spans="1:33">
      <c r="A104" s="164"/>
      <c r="B104" s="164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</row>
    <row r="105" spans="1:33">
      <c r="A105" s="164"/>
      <c r="B105" s="164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</row>
    <row r="106" spans="1:33">
      <c r="A106" s="164"/>
      <c r="B106" s="164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</row>
    <row r="107" spans="1:33">
      <c r="A107" s="164"/>
      <c r="B107" s="164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</row>
    <row r="108" spans="1:33">
      <c r="A108" s="164"/>
      <c r="B108" s="164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</row>
    <row r="109" spans="1:33">
      <c r="A109" s="164"/>
      <c r="B109" s="164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</row>
    <row r="110" spans="1:33">
      <c r="A110" s="164"/>
      <c r="B110" s="164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</row>
    <row r="111" spans="1:33">
      <c r="A111" s="164"/>
      <c r="B111" s="164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</row>
    <row r="112" spans="1:33">
      <c r="A112" s="164"/>
      <c r="B112" s="164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</row>
    <row r="113" spans="1:33">
      <c r="A113" s="164"/>
      <c r="B113" s="164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</row>
    <row r="114" spans="1:33">
      <c r="A114" s="164"/>
      <c r="B114" s="164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</row>
    <row r="115" spans="1:33">
      <c r="A115" s="164"/>
      <c r="B115" s="164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</row>
    <row r="116" spans="1:33">
      <c r="A116" s="164"/>
      <c r="B116" s="164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</row>
    <row r="117" spans="1:33">
      <c r="A117" s="164"/>
      <c r="B117" s="164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</row>
    <row r="118" spans="1:33">
      <c r="A118" s="164"/>
      <c r="B118" s="164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</row>
    <row r="119" spans="1:33">
      <c r="A119" s="164"/>
      <c r="B119" s="164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</row>
    <row r="120" spans="1:33">
      <c r="A120" s="164"/>
      <c r="B120" s="164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</row>
    <row r="121" spans="1:33">
      <c r="A121" s="164"/>
      <c r="B121" s="164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</row>
    <row r="122" spans="1:33">
      <c r="A122" s="164"/>
      <c r="B122" s="164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</row>
    <row r="123" spans="1:33">
      <c r="A123" s="164"/>
      <c r="B123" s="164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</row>
    <row r="124" spans="1:33">
      <c r="A124" s="164"/>
      <c r="B124" s="164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</row>
    <row r="125" spans="1:33">
      <c r="A125" s="164"/>
      <c r="B125" s="164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</row>
    <row r="126" spans="1:33">
      <c r="A126" s="164"/>
      <c r="B126" s="164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</row>
    <row r="127" spans="1:33">
      <c r="A127" s="164"/>
      <c r="B127" s="164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</row>
    <row r="128" spans="1:33">
      <c r="A128" s="164"/>
      <c r="B128" s="164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</row>
    <row r="129" spans="1:33">
      <c r="A129" s="164"/>
      <c r="B129" s="164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</row>
    <row r="130" spans="1:33">
      <c r="A130" s="164"/>
      <c r="B130" s="164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</row>
    <row r="131" spans="1:33">
      <c r="A131" s="164"/>
      <c r="B131" s="164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</row>
    <row r="132" spans="1:33">
      <c r="A132" s="164"/>
      <c r="B132" s="164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</row>
    <row r="133" spans="1:33">
      <c r="A133" s="164"/>
      <c r="B133" s="164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</row>
    <row r="134" spans="1:33">
      <c r="A134" s="164"/>
      <c r="B134" s="164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</row>
    <row r="135" spans="1:33">
      <c r="A135" s="164"/>
      <c r="B135" s="164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</row>
    <row r="136" spans="1:33">
      <c r="A136" s="164"/>
      <c r="B136" s="164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</row>
    <row r="137" spans="1:33">
      <c r="A137" s="164"/>
      <c r="B137" s="164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</row>
    <row r="138" spans="1:33">
      <c r="A138" s="164"/>
      <c r="B138" s="164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</row>
    <row r="139" spans="1:33">
      <c r="A139" s="164"/>
      <c r="B139" s="164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</row>
    <row r="140" spans="1:33">
      <c r="A140" s="164"/>
      <c r="B140" s="164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</row>
    <row r="141" spans="1:33">
      <c r="A141" s="164"/>
      <c r="B141" s="164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</row>
    <row r="142" spans="1:33">
      <c r="A142" s="164"/>
      <c r="B142" s="164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</row>
    <row r="143" spans="1:33">
      <c r="A143" s="164"/>
      <c r="B143" s="164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</row>
    <row r="144" spans="1:33">
      <c r="A144" s="164"/>
      <c r="B144" s="164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</row>
    <row r="145" spans="1:33">
      <c r="A145" s="164"/>
      <c r="B145" s="164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</row>
    <row r="146" spans="1:33">
      <c r="A146" s="164"/>
      <c r="B146" s="164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>
      <c r="A147" s="164"/>
      <c r="B147" s="164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</row>
    <row r="148" spans="1:33">
      <c r="A148" s="164"/>
      <c r="B148" s="164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</row>
    <row r="149" spans="1:33">
      <c r="A149" s="164"/>
      <c r="B149" s="164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</row>
    <row r="150" spans="1:33">
      <c r="A150" s="164"/>
      <c r="B150" s="164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</row>
    <row r="151" spans="1:33">
      <c r="A151" s="164"/>
      <c r="B151" s="164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</row>
    <row r="152" spans="1:33">
      <c r="A152" s="164"/>
      <c r="B152" s="164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</row>
    <row r="153" spans="1:33">
      <c r="A153" s="164"/>
      <c r="B153" s="164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</row>
    <row r="154" spans="1:33">
      <c r="A154" s="164"/>
      <c r="B154" s="164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</row>
    <row r="155" spans="1:33">
      <c r="A155" s="164"/>
      <c r="B155" s="164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</row>
    <row r="156" spans="1:33">
      <c r="A156" s="164"/>
      <c r="B156" s="164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</row>
    <row r="157" spans="1:33">
      <c r="A157" s="164"/>
      <c r="B157" s="164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</row>
    <row r="158" spans="1:33">
      <c r="A158" s="164"/>
      <c r="B158" s="164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</row>
    <row r="159" spans="1:33">
      <c r="A159" s="164"/>
      <c r="B159" s="164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</row>
    <row r="160" spans="1:33">
      <c r="A160" s="164"/>
      <c r="B160" s="164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</row>
    <row r="161" spans="1:33">
      <c r="A161" s="164"/>
      <c r="B161" s="164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</row>
    <row r="162" spans="1:33">
      <c r="A162" s="164"/>
      <c r="B162" s="164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</row>
    <row r="163" spans="1:33">
      <c r="A163" s="164"/>
      <c r="B163" s="164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</row>
    <row r="164" spans="1:33">
      <c r="A164" s="164"/>
      <c r="B164" s="164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</row>
    <row r="165" spans="1:33">
      <c r="A165" s="164"/>
      <c r="B165" s="164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</row>
    <row r="166" spans="1:33">
      <c r="A166" s="164"/>
      <c r="B166" s="164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</row>
    <row r="167" spans="1:33">
      <c r="A167" s="164"/>
      <c r="B167" s="164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</row>
    <row r="168" spans="1:33">
      <c r="A168" s="164"/>
      <c r="B168" s="164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</row>
    <row r="169" spans="1:33">
      <c r="A169" s="164"/>
      <c r="B169" s="164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</row>
    <row r="170" spans="1:33">
      <c r="A170" s="164"/>
      <c r="B170" s="164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</row>
    <row r="171" spans="1:33">
      <c r="A171" s="164"/>
      <c r="B171" s="164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</row>
    <row r="172" spans="1:33">
      <c r="A172" s="164"/>
      <c r="B172" s="164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</row>
    <row r="173" spans="1:33">
      <c r="A173" s="164"/>
      <c r="B173" s="164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</row>
    <row r="174" spans="1:33">
      <c r="A174" s="164"/>
      <c r="B174" s="164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</row>
    <row r="175" spans="1:33">
      <c r="A175" s="164"/>
      <c r="B175" s="164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</row>
    <row r="176" spans="1:33">
      <c r="A176" s="164"/>
      <c r="B176" s="164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</row>
    <row r="177" spans="1:33">
      <c r="A177" s="164"/>
      <c r="B177" s="164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</row>
    <row r="178" spans="1:33">
      <c r="A178" s="164"/>
      <c r="B178" s="164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</row>
    <row r="179" spans="1:33">
      <c r="A179" s="164"/>
      <c r="B179" s="164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</row>
    <row r="180" spans="1:33">
      <c r="A180" s="164"/>
      <c r="B180" s="164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</row>
    <row r="181" spans="1:33">
      <c r="A181" s="164"/>
      <c r="B181" s="164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</row>
    <row r="182" spans="1:33">
      <c r="A182" s="164"/>
      <c r="B182" s="164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</row>
    <row r="183" spans="1:33">
      <c r="A183" s="164"/>
      <c r="B183" s="164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</row>
    <row r="184" spans="1:33">
      <c r="A184" s="164"/>
      <c r="B184" s="164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</row>
    <row r="185" spans="1:33">
      <c r="A185" s="164"/>
      <c r="B185" s="164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</row>
    <row r="186" spans="1:33">
      <c r="A186" s="164"/>
      <c r="B186" s="164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</row>
    <row r="187" spans="1:33">
      <c r="A187" s="164"/>
      <c r="B187" s="164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</row>
    <row r="188" spans="1:33">
      <c r="A188" s="164"/>
      <c r="B188" s="164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</row>
    <row r="189" spans="1:33">
      <c r="A189" s="164"/>
      <c r="B189" s="164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</row>
    <row r="190" spans="1:33">
      <c r="A190" s="164"/>
      <c r="B190" s="164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</row>
    <row r="191" spans="1:33">
      <c r="A191" s="164"/>
      <c r="B191" s="164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</row>
    <row r="192" spans="1:33">
      <c r="A192" s="164"/>
      <c r="B192" s="164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</row>
    <row r="193" spans="1:33">
      <c r="A193" s="164"/>
      <c r="B193" s="164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</row>
    <row r="194" spans="1:33">
      <c r="A194" s="164"/>
      <c r="B194" s="164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</row>
    <row r="195" spans="1:33">
      <c r="A195" s="164"/>
      <c r="B195" s="164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</row>
    <row r="196" spans="1:33">
      <c r="A196" s="164"/>
      <c r="B196" s="164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</row>
    <row r="197" spans="1:33">
      <c r="A197" s="164"/>
      <c r="B197" s="164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</row>
    <row r="198" spans="1:33">
      <c r="A198" s="164"/>
      <c r="B198" s="164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</row>
    <row r="199" spans="1:33">
      <c r="A199" s="164"/>
      <c r="B199" s="164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</row>
    <row r="200" spans="1:33">
      <c r="A200" s="164"/>
      <c r="B200" s="164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</row>
    <row r="201" spans="1:33">
      <c r="A201" s="164"/>
      <c r="B201" s="164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</row>
    <row r="202" spans="1:33">
      <c r="A202" s="164"/>
      <c r="B202" s="164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</row>
    <row r="203" spans="1:33">
      <c r="A203" s="164"/>
      <c r="B203" s="164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</row>
    <row r="204" spans="1:33">
      <c r="A204" s="164"/>
      <c r="B204" s="164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</row>
    <row r="205" spans="1:33">
      <c r="A205" s="164"/>
      <c r="B205" s="164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</row>
    <row r="206" spans="1:33">
      <c r="A206" s="164"/>
      <c r="B206" s="164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</row>
    <row r="207" spans="1:33">
      <c r="A207" s="164"/>
      <c r="B207" s="164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</row>
    <row r="208" spans="1:33">
      <c r="A208" s="164"/>
      <c r="B208" s="164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</row>
    <row r="209" spans="1:33">
      <c r="A209" s="164"/>
      <c r="B209" s="164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</row>
    <row r="210" spans="1:33">
      <c r="A210" s="164"/>
      <c r="B210" s="164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</row>
    <row r="211" spans="1:33">
      <c r="A211" s="164"/>
      <c r="B211" s="164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</row>
    <row r="212" spans="1:33">
      <c r="A212" s="164"/>
      <c r="B212" s="164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</row>
    <row r="213" spans="1:33">
      <c r="A213" s="164"/>
      <c r="B213" s="164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</row>
    <row r="214" spans="1:33">
      <c r="A214" s="164"/>
      <c r="B214" s="164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</row>
    <row r="215" spans="1:33">
      <c r="A215" s="164"/>
      <c r="B215" s="164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</row>
    <row r="216" spans="1:33">
      <c r="A216" s="164"/>
      <c r="B216" s="164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</row>
    <row r="217" spans="1:33">
      <c r="A217" s="164"/>
      <c r="B217" s="164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</row>
    <row r="218" spans="1:33">
      <c r="A218" s="164"/>
      <c r="B218" s="164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</row>
    <row r="219" spans="1:33">
      <c r="A219" s="164"/>
      <c r="B219" s="164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</row>
    <row r="220" spans="1:33">
      <c r="A220" s="164"/>
      <c r="B220" s="164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</row>
    <row r="221" spans="1:33">
      <c r="A221" s="164"/>
      <c r="B221" s="164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</row>
    <row r="222" spans="1:33">
      <c r="A222" s="164"/>
      <c r="B222" s="164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</row>
    <row r="223" spans="1:33">
      <c r="A223" s="164"/>
      <c r="B223" s="164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</row>
    <row r="224" spans="1:33">
      <c r="A224" s="164"/>
      <c r="B224" s="164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</row>
    <row r="225" spans="1:33">
      <c r="A225" s="164"/>
      <c r="B225" s="164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</row>
    <row r="226" spans="1:33">
      <c r="A226" s="164"/>
      <c r="B226" s="164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</row>
    <row r="227" spans="1:33">
      <c r="A227" s="164"/>
      <c r="B227" s="164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</row>
    <row r="228" spans="1:33">
      <c r="A228" s="164"/>
      <c r="B228" s="164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</row>
    <row r="229" spans="1:33">
      <c r="A229" s="164"/>
      <c r="B229" s="164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</row>
    <row r="230" spans="1:33">
      <c r="A230" s="164"/>
      <c r="B230" s="164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</row>
    <row r="231" spans="1:33">
      <c r="A231" s="164"/>
      <c r="B231" s="164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</row>
    <row r="232" spans="1:33">
      <c r="A232" s="164"/>
      <c r="B232" s="164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</row>
    <row r="233" spans="1:33">
      <c r="A233" s="164"/>
      <c r="B233" s="164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</row>
    <row r="234" spans="1:33">
      <c r="A234" s="164"/>
      <c r="B234" s="164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</row>
    <row r="235" spans="1:33">
      <c r="A235" s="164"/>
      <c r="B235" s="164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</row>
    <row r="236" spans="1:33">
      <c r="A236" s="164"/>
      <c r="B236" s="164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</row>
    <row r="237" spans="1:33">
      <c r="A237" s="164"/>
      <c r="B237" s="164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</row>
    <row r="238" spans="1:33">
      <c r="A238" s="164"/>
      <c r="B238" s="164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</row>
    <row r="239" spans="1:33">
      <c r="A239" s="164"/>
      <c r="B239" s="164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</row>
    <row r="240" spans="1:33">
      <c r="A240" s="164"/>
      <c r="B240" s="164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</row>
    <row r="241" spans="1:33">
      <c r="A241" s="164"/>
      <c r="B241" s="164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</row>
    <row r="242" spans="1:33">
      <c r="A242" s="164"/>
      <c r="B242" s="164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</row>
    <row r="243" spans="1:33">
      <c r="A243" s="164"/>
      <c r="B243" s="164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</row>
    <row r="244" spans="1:33">
      <c r="A244" s="164"/>
      <c r="B244" s="164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</row>
    <row r="245" spans="1:33">
      <c r="A245" s="164"/>
      <c r="B245" s="164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</row>
    <row r="246" spans="1:33">
      <c r="A246" s="164"/>
      <c r="B246" s="164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</row>
    <row r="247" spans="1:33">
      <c r="A247" s="164"/>
      <c r="B247" s="164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</row>
    <row r="248" spans="1:33">
      <c r="A248" s="164"/>
      <c r="B248" s="164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</row>
    <row r="249" spans="1:33">
      <c r="A249" s="164"/>
      <c r="B249" s="164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</row>
    <row r="250" spans="1:33">
      <c r="A250" s="164"/>
      <c r="B250" s="164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</row>
    <row r="251" spans="1:33">
      <c r="A251" s="164"/>
      <c r="B251" s="164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</row>
    <row r="252" spans="1:33">
      <c r="A252" s="164"/>
      <c r="B252" s="164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</row>
    <row r="253" spans="1:33">
      <c r="A253" s="164"/>
      <c r="B253" s="164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</row>
    <row r="254" spans="1:33">
      <c r="A254" s="164"/>
      <c r="B254" s="164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</row>
    <row r="255" spans="1:33">
      <c r="A255" s="164"/>
      <c r="B255" s="164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</row>
    <row r="256" spans="1:33">
      <c r="A256" s="164"/>
      <c r="B256" s="164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</row>
    <row r="257" spans="1:33">
      <c r="A257" s="164"/>
      <c r="B257" s="164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</row>
    <row r="258" spans="1:33">
      <c r="A258" s="164"/>
      <c r="B258" s="164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</row>
    <row r="259" spans="1:33">
      <c r="A259" s="164"/>
      <c r="B259" s="164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</row>
    <row r="260" spans="1:33">
      <c r="A260" s="164"/>
      <c r="B260" s="164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</row>
    <row r="261" spans="1:33">
      <c r="A261" s="164"/>
      <c r="B261" s="164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</row>
    <row r="262" spans="1:33">
      <c r="A262" s="164"/>
      <c r="B262" s="164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</row>
    <row r="263" spans="1:33">
      <c r="A263" s="164"/>
      <c r="B263" s="164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</row>
    <row r="264" spans="1:33">
      <c r="A264" s="164"/>
      <c r="B264" s="164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</row>
    <row r="265" spans="1:33">
      <c r="A265" s="164"/>
      <c r="B265" s="164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</row>
    <row r="266" spans="1:33">
      <c r="A266" s="164"/>
      <c r="B266" s="164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</row>
    <row r="267" spans="1:33">
      <c r="A267" s="164"/>
      <c r="B267" s="164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</row>
    <row r="268" spans="1:33">
      <c r="A268" s="164"/>
      <c r="B268" s="164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</row>
    <row r="269" spans="1:33">
      <c r="A269" s="164"/>
      <c r="B269" s="164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</row>
    <row r="270" spans="1:33">
      <c r="A270" s="164"/>
      <c r="B270" s="164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</row>
    <row r="271" spans="1:33">
      <c r="A271" s="164"/>
      <c r="B271" s="164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</row>
    <row r="272" spans="1:33">
      <c r="A272" s="164"/>
      <c r="B272" s="164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</row>
    <row r="273" spans="1:33">
      <c r="A273" s="164"/>
      <c r="B273" s="164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</row>
    <row r="274" spans="1:33">
      <c r="A274" s="164"/>
      <c r="B274" s="164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</row>
    <row r="275" spans="1:33">
      <c r="A275" s="164"/>
      <c r="B275" s="164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</row>
    <row r="276" spans="1:33">
      <c r="A276" s="164"/>
      <c r="B276" s="164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</row>
    <row r="277" spans="1:33">
      <c r="A277" s="164"/>
      <c r="B277" s="164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</row>
    <row r="278" spans="1:33">
      <c r="A278" s="164"/>
      <c r="B278" s="164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</row>
    <row r="279" spans="1:33">
      <c r="A279" s="164"/>
      <c r="B279" s="164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</row>
    <row r="280" spans="1:33">
      <c r="A280" s="164"/>
      <c r="B280" s="164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</row>
    <row r="281" spans="1:33">
      <c r="A281" s="164"/>
      <c r="B281" s="164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</row>
    <row r="282" spans="1:33">
      <c r="A282" s="164"/>
      <c r="B282" s="164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</row>
    <row r="283" spans="1:33">
      <c r="A283" s="164"/>
      <c r="B283" s="164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</row>
    <row r="284" spans="1:33">
      <c r="A284" s="164"/>
      <c r="B284" s="164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</row>
    <row r="285" spans="1:33">
      <c r="A285" s="164"/>
      <c r="B285" s="164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</row>
    <row r="286" spans="1:33">
      <c r="A286" s="164"/>
      <c r="B286" s="164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</row>
    <row r="287" spans="1:33">
      <c r="A287" s="164"/>
      <c r="B287" s="164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</row>
    <row r="288" spans="1:33">
      <c r="A288" s="164"/>
      <c r="B288" s="164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</row>
    <row r="289" spans="1:33">
      <c r="A289" s="164"/>
      <c r="B289" s="164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</row>
    <row r="290" spans="1:33">
      <c r="A290" s="164"/>
      <c r="B290" s="164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</row>
    <row r="291" spans="1:33">
      <c r="A291" s="164"/>
      <c r="B291" s="164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</row>
    <row r="292" spans="1:33">
      <c r="A292" s="164"/>
      <c r="B292" s="164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</row>
    <row r="293" spans="1:33">
      <c r="A293" s="164"/>
      <c r="B293" s="164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</row>
    <row r="294" spans="1:33">
      <c r="A294" s="164"/>
      <c r="B294" s="164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</row>
    <row r="295" spans="1:33">
      <c r="A295" s="164"/>
      <c r="B295" s="164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</row>
    <row r="296" spans="1:33">
      <c r="A296" s="164"/>
      <c r="B296" s="164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</row>
    <row r="297" spans="1:33">
      <c r="A297" s="164"/>
      <c r="B297" s="164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</row>
    <row r="298" spans="1:33">
      <c r="A298" s="164"/>
      <c r="B298" s="164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</row>
    <row r="299" spans="1:33">
      <c r="A299" s="164"/>
      <c r="B299" s="164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</row>
    <row r="300" spans="1:33">
      <c r="A300" s="164"/>
      <c r="B300" s="164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</row>
    <row r="301" spans="1:33">
      <c r="A301" s="164"/>
      <c r="B301" s="164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</row>
    <row r="302" spans="1:33">
      <c r="A302" s="164"/>
      <c r="B302" s="164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</row>
    <row r="303" spans="1:33">
      <c r="A303" s="164"/>
      <c r="B303" s="164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</row>
    <row r="304" spans="1:33">
      <c r="A304" s="164"/>
      <c r="B304" s="164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</row>
    <row r="305" spans="1:33">
      <c r="A305" s="164"/>
      <c r="B305" s="164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</row>
    <row r="306" spans="1:33">
      <c r="A306" s="164"/>
      <c r="B306" s="164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</row>
    <row r="307" spans="1:33">
      <c r="A307" s="164"/>
      <c r="B307" s="164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</row>
    <row r="308" spans="1:33">
      <c r="A308" s="164"/>
      <c r="B308" s="164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</row>
    <row r="309" spans="1:33">
      <c r="A309" s="164"/>
      <c r="B309" s="164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</row>
    <row r="310" spans="1:33">
      <c r="A310" s="164"/>
      <c r="B310" s="164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</row>
    <row r="311" spans="1:33">
      <c r="A311" s="164"/>
      <c r="B311" s="164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</row>
    <row r="312" spans="1:33">
      <c r="A312" s="164"/>
      <c r="B312" s="164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</row>
    <row r="313" spans="1:33">
      <c r="A313" s="164"/>
      <c r="B313" s="164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</row>
    <row r="314" spans="1:33">
      <c r="A314" s="164"/>
      <c r="B314" s="164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</row>
    <row r="315" spans="1:33">
      <c r="A315" s="164"/>
      <c r="B315" s="164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</row>
    <row r="316" spans="1:33">
      <c r="A316" s="164"/>
      <c r="B316" s="164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</row>
    <row r="317" spans="1:33">
      <c r="A317" s="164"/>
      <c r="B317" s="164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</row>
    <row r="318" spans="1:33">
      <c r="A318" s="164"/>
      <c r="B318" s="164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</row>
    <row r="319" spans="1:33">
      <c r="A319" s="164"/>
      <c r="B319" s="164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</row>
    <row r="320" spans="1:33">
      <c r="A320" s="164"/>
      <c r="B320" s="164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</row>
    <row r="321" spans="1:33">
      <c r="A321" s="164"/>
      <c r="B321" s="164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</row>
    <row r="322" spans="1:33">
      <c r="A322" s="164"/>
      <c r="B322" s="164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</row>
    <row r="323" spans="1:33">
      <c r="A323" s="164"/>
      <c r="B323" s="164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</row>
    <row r="324" spans="1:33">
      <c r="A324" s="164"/>
      <c r="B324" s="164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</row>
    <row r="325" spans="1:33">
      <c r="A325" s="164"/>
      <c r="B325" s="164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</row>
    <row r="326" spans="1:33">
      <c r="A326" s="164"/>
      <c r="B326" s="164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</row>
    <row r="327" spans="1:33">
      <c r="A327" s="164"/>
      <c r="B327" s="164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</row>
    <row r="328" spans="1:33">
      <c r="A328" s="164"/>
      <c r="B328" s="164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</row>
    <row r="329" spans="1:33">
      <c r="A329" s="164"/>
      <c r="B329" s="164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</row>
    <row r="330" spans="1:33">
      <c r="A330" s="164"/>
      <c r="B330" s="164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</row>
    <row r="331" spans="1:33">
      <c r="A331" s="164"/>
      <c r="B331" s="164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</row>
    <row r="332" spans="1:33">
      <c r="A332" s="164"/>
      <c r="B332" s="164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</row>
    <row r="333" spans="1:33">
      <c r="A333" s="164"/>
      <c r="B333" s="164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</row>
    <row r="334" spans="1:33">
      <c r="A334" s="164"/>
      <c r="B334" s="164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</row>
    <row r="335" spans="1:33">
      <c r="A335" s="164"/>
      <c r="B335" s="164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</row>
    <row r="336" spans="1:33">
      <c r="A336" s="164"/>
      <c r="B336" s="164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</row>
    <row r="337" spans="1:33">
      <c r="A337" s="164"/>
      <c r="B337" s="164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</row>
    <row r="338" spans="1:33">
      <c r="A338" s="164"/>
      <c r="B338" s="164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</row>
    <row r="339" spans="1:33">
      <c r="A339" s="164"/>
      <c r="B339" s="164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</row>
    <row r="340" spans="1:33">
      <c r="A340" s="164"/>
      <c r="B340" s="164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</row>
    <row r="341" spans="1:33">
      <c r="A341" s="164"/>
      <c r="B341" s="164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</row>
    <row r="342" spans="1:33">
      <c r="A342" s="164"/>
      <c r="B342" s="164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</row>
    <row r="343" spans="1:33">
      <c r="A343" s="164"/>
      <c r="B343" s="164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</row>
    <row r="344" spans="1:33">
      <c r="A344" s="164"/>
      <c r="B344" s="164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</row>
    <row r="345" spans="1:33">
      <c r="A345" s="164"/>
      <c r="B345" s="164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</row>
    <row r="346" spans="1:33">
      <c r="A346" s="164"/>
      <c r="B346" s="164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</row>
    <row r="347" spans="1:33">
      <c r="A347" s="164"/>
      <c r="B347" s="164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</row>
    <row r="348" spans="1:33">
      <c r="A348" s="164"/>
      <c r="B348" s="164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</row>
    <row r="349" spans="1:33">
      <c r="A349" s="164"/>
      <c r="B349" s="164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</row>
    <row r="350" spans="1:33">
      <c r="A350" s="164"/>
      <c r="B350" s="164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</row>
    <row r="351" spans="1:33">
      <c r="A351" s="164"/>
      <c r="B351" s="164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</row>
    <row r="352" spans="1:33">
      <c r="A352" s="164"/>
      <c r="B352" s="164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</row>
    <row r="353" spans="1:33">
      <c r="A353" s="164"/>
      <c r="B353" s="164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</row>
    <row r="354" spans="1:33">
      <c r="A354" s="164"/>
      <c r="B354" s="164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</row>
    <row r="355" spans="1:33">
      <c r="A355" s="164"/>
      <c r="B355" s="164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</row>
    <row r="356" spans="1:33">
      <c r="A356" s="164"/>
      <c r="B356" s="164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</row>
    <row r="357" spans="1:33">
      <c r="A357" s="164"/>
      <c r="B357" s="164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</row>
    <row r="358" spans="1:33">
      <c r="A358" s="164"/>
      <c r="B358" s="164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</row>
    <row r="359" spans="1:33">
      <c r="A359" s="164"/>
      <c r="B359" s="164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</row>
    <row r="360" spans="1:33">
      <c r="A360" s="164"/>
      <c r="B360" s="164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</row>
    <row r="361" spans="1:33">
      <c r="A361" s="164"/>
      <c r="B361" s="164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</row>
    <row r="362" spans="1:33">
      <c r="A362" s="164"/>
      <c r="B362" s="164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</row>
    <row r="363" spans="1:33">
      <c r="A363" s="164"/>
      <c r="B363" s="164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</row>
    <row r="364" spans="1:33">
      <c r="A364" s="164"/>
      <c r="B364" s="164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</row>
    <row r="365" spans="1:33">
      <c r="A365" s="164"/>
      <c r="B365" s="164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</row>
    <row r="366" spans="1:33">
      <c r="A366" s="164"/>
      <c r="B366" s="164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</row>
    <row r="367" spans="1:33">
      <c r="A367" s="164"/>
      <c r="B367" s="164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</row>
    <row r="368" spans="1:33">
      <c r="A368" s="164"/>
      <c r="B368" s="164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</row>
    <row r="369" spans="1:33">
      <c r="A369" s="164"/>
      <c r="B369" s="164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</row>
    <row r="370" spans="1:33">
      <c r="A370" s="164"/>
      <c r="B370" s="164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</row>
    <row r="371" spans="1:33">
      <c r="A371" s="164"/>
      <c r="B371" s="164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</row>
    <row r="372" spans="1:33">
      <c r="A372" s="164"/>
      <c r="B372" s="164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</row>
    <row r="373" spans="1:33">
      <c r="A373" s="164"/>
      <c r="B373" s="164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</row>
    <row r="374" spans="1:33">
      <c r="A374" s="164"/>
      <c r="B374" s="164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</row>
    <row r="375" spans="1:33">
      <c r="A375" s="164"/>
      <c r="B375" s="164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</row>
    <row r="376" spans="1:33">
      <c r="A376" s="164"/>
      <c r="B376" s="164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</row>
    <row r="377" spans="1:33">
      <c r="A377" s="164"/>
      <c r="B377" s="164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</row>
    <row r="378" spans="1:33">
      <c r="A378" s="164"/>
      <c r="B378" s="164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</row>
    <row r="379" spans="1:33">
      <c r="A379" s="164"/>
      <c r="B379" s="164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</row>
    <row r="380" spans="1:33">
      <c r="A380" s="164"/>
      <c r="B380" s="164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</row>
    <row r="381" spans="1:33">
      <c r="A381" s="164"/>
      <c r="B381" s="164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</row>
    <row r="382" spans="1:33">
      <c r="A382" s="164"/>
      <c r="B382" s="164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</row>
    <row r="383" spans="1:33">
      <c r="A383" s="164"/>
      <c r="B383" s="164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</row>
    <row r="384" spans="1:33">
      <c r="A384" s="164"/>
      <c r="B384" s="164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</row>
    <row r="385" spans="1:33">
      <c r="A385" s="164"/>
      <c r="B385" s="164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</row>
    <row r="386" spans="1:33">
      <c r="A386" s="164"/>
      <c r="B386" s="164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</row>
    <row r="387" spans="1:33">
      <c r="A387" s="164"/>
      <c r="B387" s="164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</row>
    <row r="388" spans="1:33">
      <c r="A388" s="164"/>
      <c r="B388" s="164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</row>
    <row r="389" spans="1:33">
      <c r="A389" s="164"/>
      <c r="B389" s="164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</row>
    <row r="390" spans="1:33">
      <c r="A390" s="164"/>
      <c r="B390" s="164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</row>
    <row r="391" spans="1:33">
      <c r="A391" s="164"/>
      <c r="B391" s="164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</row>
    <row r="392" spans="1:33">
      <c r="A392" s="164"/>
      <c r="B392" s="164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</row>
    <row r="393" spans="1:33">
      <c r="A393" s="164"/>
      <c r="B393" s="164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</row>
    <row r="394" spans="1:33">
      <c r="A394" s="164"/>
      <c r="B394" s="164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</row>
    <row r="395" spans="1:33">
      <c r="A395" s="164"/>
      <c r="B395" s="164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</row>
    <row r="396" spans="1:33">
      <c r="A396" s="164"/>
      <c r="B396" s="164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</row>
    <row r="397" spans="1:33">
      <c r="A397" s="164"/>
      <c r="B397" s="164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</row>
    <row r="398" spans="1:33">
      <c r="A398" s="164"/>
      <c r="B398" s="164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</row>
    <row r="399" spans="1:33">
      <c r="A399" s="164"/>
      <c r="B399" s="164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</row>
    <row r="400" spans="1:33">
      <c r="A400" s="164"/>
      <c r="B400" s="164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</row>
    <row r="401" spans="1:33">
      <c r="A401" s="164"/>
      <c r="B401" s="164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</row>
    <row r="402" spans="1:33">
      <c r="A402" s="164"/>
      <c r="B402" s="164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</row>
    <row r="403" spans="1:33">
      <c r="A403" s="164"/>
      <c r="B403" s="164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</row>
    <row r="404" spans="1:33">
      <c r="A404" s="164"/>
      <c r="B404" s="164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</row>
    <row r="405" spans="1:33">
      <c r="A405" s="164"/>
      <c r="B405" s="164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</row>
    <row r="406" spans="1:33">
      <c r="A406" s="164"/>
      <c r="B406" s="164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</row>
    <row r="407" spans="1:33">
      <c r="A407" s="164"/>
      <c r="B407" s="164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</row>
    <row r="408" spans="1:33">
      <c r="A408" s="164"/>
      <c r="B408" s="164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</row>
    <row r="409" spans="1:33">
      <c r="A409" s="164"/>
      <c r="B409" s="164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</row>
    <row r="410" spans="1:33">
      <c r="A410" s="164"/>
      <c r="B410" s="164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</row>
    <row r="411" spans="1:33">
      <c r="A411" s="164"/>
      <c r="B411" s="164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</row>
    <row r="412" spans="1:33">
      <c r="A412" s="164"/>
      <c r="B412" s="164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</row>
    <row r="413" spans="1:33">
      <c r="A413" s="164"/>
      <c r="B413" s="164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</row>
    <row r="414" spans="1:33">
      <c r="A414" s="164"/>
      <c r="B414" s="164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</row>
    <row r="415" spans="1:33">
      <c r="A415" s="164"/>
      <c r="B415" s="164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</row>
    <row r="416" spans="1:33">
      <c r="A416" s="164"/>
      <c r="B416" s="164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</row>
    <row r="417" spans="1:33">
      <c r="A417" s="164"/>
      <c r="B417" s="164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</row>
    <row r="418" spans="1:33">
      <c r="A418" s="164"/>
      <c r="B418" s="164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</row>
    <row r="419" spans="1:33">
      <c r="A419" s="164"/>
      <c r="B419" s="164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</row>
    <row r="420" spans="1:33">
      <c r="A420" s="164"/>
      <c r="B420" s="164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</row>
    <row r="421" spans="1:33">
      <c r="A421" s="164"/>
      <c r="B421" s="164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</row>
    <row r="422" spans="1:33">
      <c r="A422" s="164"/>
      <c r="B422" s="164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</row>
    <row r="423" spans="1:33">
      <c r="A423" s="164"/>
      <c r="B423" s="164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</row>
    <row r="424" spans="1:33">
      <c r="A424" s="164"/>
      <c r="B424" s="164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</row>
    <row r="425" spans="1:33">
      <c r="A425" s="164"/>
      <c r="B425" s="164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</row>
    <row r="426" spans="1:33">
      <c r="A426" s="164"/>
      <c r="B426" s="164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</row>
    <row r="427" spans="1:33">
      <c r="A427" s="164"/>
      <c r="B427" s="164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</row>
    <row r="428" spans="1:33">
      <c r="A428" s="164"/>
      <c r="B428" s="164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</row>
    <row r="429" spans="1:33">
      <c r="A429" s="164"/>
      <c r="B429" s="164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</row>
    <row r="430" spans="1:33">
      <c r="A430" s="164"/>
      <c r="B430" s="164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</row>
    <row r="431" spans="1:33">
      <c r="A431" s="164"/>
      <c r="B431" s="164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</row>
    <row r="432" spans="1:33">
      <c r="A432" s="164"/>
      <c r="B432" s="164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</row>
    <row r="433" spans="1:33">
      <c r="A433" s="164"/>
      <c r="B433" s="164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</row>
    <row r="434" spans="1:33">
      <c r="A434" s="164"/>
      <c r="B434" s="164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</row>
    <row r="435" spans="1:33">
      <c r="A435" s="164"/>
      <c r="B435" s="164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</row>
    <row r="436" spans="1:33">
      <c r="A436" s="164"/>
      <c r="B436" s="164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</row>
    <row r="437" spans="1:33">
      <c r="A437" s="164"/>
      <c r="B437" s="164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</row>
    <row r="438" spans="1:33">
      <c r="A438" s="164"/>
      <c r="B438" s="164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</row>
    <row r="439" spans="1:33">
      <c r="A439" s="164"/>
      <c r="B439" s="164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</row>
    <row r="440" spans="1:33">
      <c r="A440" s="164"/>
      <c r="B440" s="164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</row>
    <row r="441" spans="1:33">
      <c r="A441" s="164"/>
      <c r="B441" s="164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</row>
    <row r="442" spans="1:33">
      <c r="A442" s="164"/>
      <c r="B442" s="164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</row>
    <row r="443" spans="1:33">
      <c r="A443" s="164"/>
      <c r="B443" s="164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</row>
    <row r="444" spans="1:33">
      <c r="A444" s="164"/>
      <c r="B444" s="164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</row>
    <row r="445" spans="1:33">
      <c r="A445" s="164"/>
      <c r="B445" s="164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</row>
    <row r="446" spans="1:33">
      <c r="A446" s="164"/>
      <c r="B446" s="164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</row>
    <row r="447" spans="1:33">
      <c r="A447" s="164"/>
      <c r="B447" s="164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</row>
    <row r="448" spans="1:33">
      <c r="A448" s="164"/>
      <c r="B448" s="164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</row>
    <row r="449" spans="1:33">
      <c r="A449" s="164"/>
      <c r="B449" s="164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</row>
    <row r="450" spans="1:33">
      <c r="A450" s="164"/>
      <c r="B450" s="164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</row>
    <row r="451" spans="1:33">
      <c r="A451" s="164"/>
      <c r="B451" s="164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</row>
    <row r="452" spans="1:33">
      <c r="A452" s="164"/>
      <c r="B452" s="164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</row>
    <row r="453" spans="1:33">
      <c r="A453" s="164"/>
      <c r="B453" s="164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</row>
    <row r="454" spans="1:33">
      <c r="A454" s="164"/>
      <c r="B454" s="164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</row>
    <row r="455" spans="1:33">
      <c r="A455" s="164"/>
      <c r="B455" s="164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</row>
    <row r="456" spans="1:33">
      <c r="A456" s="164"/>
      <c r="B456" s="164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</row>
    <row r="457" spans="1:33">
      <c r="A457" s="164"/>
      <c r="B457" s="164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</row>
    <row r="458" spans="1:33">
      <c r="A458" s="164"/>
      <c r="B458" s="164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</row>
    <row r="459" spans="1:33">
      <c r="A459" s="164"/>
      <c r="B459" s="164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</row>
    <row r="460" spans="1:33">
      <c r="A460" s="164"/>
      <c r="B460" s="164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</row>
    <row r="461" spans="1:33">
      <c r="A461" s="164"/>
      <c r="B461" s="164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</row>
    <row r="462" spans="1:33">
      <c r="A462" s="164"/>
      <c r="B462" s="164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</row>
    <row r="463" spans="1:33">
      <c r="A463" s="164"/>
      <c r="B463" s="164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</row>
    <row r="464" spans="1:33">
      <c r="A464" s="164"/>
      <c r="B464" s="164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</row>
    <row r="465" spans="1:33">
      <c r="A465" s="164"/>
      <c r="B465" s="164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</row>
    <row r="466" spans="1:33">
      <c r="A466" s="164"/>
      <c r="B466" s="164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</row>
    <row r="467" spans="1:33">
      <c r="A467" s="164"/>
      <c r="B467" s="164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</row>
    <row r="468" spans="1:33">
      <c r="A468" s="164"/>
      <c r="B468" s="164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</row>
    <row r="469" spans="1:33">
      <c r="A469" s="164"/>
      <c r="B469" s="164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</row>
    <row r="470" spans="1:33">
      <c r="A470" s="164"/>
      <c r="B470" s="164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</row>
    <row r="471" spans="1:33">
      <c r="A471" s="164"/>
      <c r="B471" s="164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</row>
    <row r="472" spans="1:33">
      <c r="A472" s="164"/>
      <c r="B472" s="164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</row>
    <row r="473" spans="1:33">
      <c r="A473" s="164"/>
      <c r="B473" s="164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</row>
    <row r="474" spans="1:33">
      <c r="A474" s="164"/>
      <c r="B474" s="164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</row>
    <row r="475" spans="1:33">
      <c r="A475" s="164"/>
      <c r="B475" s="164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</row>
    <row r="476" spans="1:33">
      <c r="A476" s="164"/>
      <c r="B476" s="164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</row>
    <row r="477" spans="1:33">
      <c r="A477" s="164"/>
      <c r="B477" s="164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</row>
    <row r="478" spans="1:33">
      <c r="A478" s="164"/>
      <c r="B478" s="164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</row>
    <row r="479" spans="1:33">
      <c r="A479" s="164"/>
      <c r="B479" s="164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</row>
    <row r="480" spans="1:33">
      <c r="A480" s="164"/>
      <c r="B480" s="164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</row>
    <row r="481" spans="1:33">
      <c r="A481" s="164"/>
      <c r="B481" s="164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</row>
    <row r="482" spans="1:33">
      <c r="A482" s="164"/>
      <c r="B482" s="164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</row>
    <row r="483" spans="1:33">
      <c r="A483" s="164"/>
      <c r="B483" s="164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</row>
    <row r="484" spans="1:33">
      <c r="A484" s="164"/>
      <c r="B484" s="164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</row>
    <row r="485" spans="1:33">
      <c r="A485" s="164"/>
      <c r="B485" s="164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</row>
    <row r="486" spans="1:33">
      <c r="A486" s="164"/>
      <c r="B486" s="164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</row>
    <row r="487" spans="1:33">
      <c r="A487" s="164"/>
      <c r="B487" s="164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</row>
    <row r="488" spans="1:33">
      <c r="A488" s="164"/>
      <c r="B488" s="164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</row>
    <row r="489" spans="1:33">
      <c r="A489" s="164"/>
      <c r="B489" s="164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</row>
    <row r="490" spans="1:33">
      <c r="A490" s="164"/>
      <c r="B490" s="164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</row>
    <row r="491" spans="1:33">
      <c r="A491" s="164"/>
      <c r="B491" s="164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</row>
    <row r="492" spans="1:33">
      <c r="A492" s="164"/>
      <c r="B492" s="164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</row>
    <row r="493" spans="1:33">
      <c r="A493" s="164"/>
      <c r="B493" s="164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</row>
    <row r="494" spans="1:33">
      <c r="A494" s="164"/>
      <c r="B494" s="164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</row>
    <row r="495" spans="1:33">
      <c r="A495" s="164"/>
      <c r="B495" s="164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</row>
    <row r="496" spans="1:33">
      <c r="A496" s="164"/>
      <c r="B496" s="164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</row>
    <row r="497" spans="1:33">
      <c r="A497" s="164"/>
      <c r="B497" s="164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</row>
    <row r="498" spans="1:33">
      <c r="A498" s="164"/>
      <c r="B498" s="164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</row>
    <row r="499" spans="1:33">
      <c r="A499" s="164"/>
      <c r="B499" s="164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</row>
    <row r="500" spans="1:33">
      <c r="A500" s="164"/>
      <c r="B500" s="164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</row>
    <row r="501" spans="1:33">
      <c r="A501" s="164"/>
      <c r="B501" s="164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</row>
    <row r="502" spans="1:33">
      <c r="A502" s="164"/>
      <c r="B502" s="164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</row>
    <row r="503" spans="1:33">
      <c r="A503" s="164"/>
      <c r="B503" s="164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</row>
    <row r="504" spans="1:33">
      <c r="A504" s="164"/>
      <c r="B504" s="164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</row>
    <row r="505" spans="1:33">
      <c r="A505" s="164"/>
      <c r="B505" s="164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</row>
    <row r="506" spans="1:33">
      <c r="A506" s="164"/>
      <c r="B506" s="164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</row>
    <row r="507" spans="1:33">
      <c r="A507" s="164"/>
      <c r="B507" s="164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</row>
    <row r="508" spans="1:33">
      <c r="A508" s="164"/>
      <c r="B508" s="164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</row>
    <row r="509" spans="1:33">
      <c r="A509" s="164"/>
      <c r="B509" s="164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</row>
    <row r="510" spans="1:33">
      <c r="A510" s="164"/>
      <c r="B510" s="164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</row>
    <row r="511" spans="1:33">
      <c r="A511" s="164"/>
      <c r="B511" s="164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</row>
    <row r="512" spans="1:33">
      <c r="A512" s="164"/>
      <c r="B512" s="164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</row>
    <row r="513" spans="1:33">
      <c r="A513" s="164"/>
      <c r="B513" s="164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</row>
    <row r="514" spans="1:33">
      <c r="A514" s="164"/>
      <c r="B514" s="164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</row>
    <row r="515" spans="1:33">
      <c r="A515" s="164"/>
      <c r="B515" s="164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</row>
    <row r="516" spans="1:33">
      <c r="A516" s="164"/>
      <c r="B516" s="164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</row>
    <row r="517" spans="1:33">
      <c r="A517" s="164"/>
      <c r="B517" s="164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</row>
    <row r="518" spans="1:33">
      <c r="A518" s="164"/>
      <c r="B518" s="164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</row>
    <row r="519" spans="1:33">
      <c r="A519" s="164"/>
      <c r="B519" s="164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</row>
    <row r="520" spans="1:33">
      <c r="A520" s="164"/>
      <c r="B520" s="164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</row>
    <row r="521" spans="1:33">
      <c r="A521" s="164"/>
      <c r="B521" s="164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</row>
    <row r="522" spans="1:33">
      <c r="A522" s="164"/>
      <c r="B522" s="164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</row>
    <row r="523" spans="1:33">
      <c r="A523" s="164"/>
      <c r="B523" s="164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</row>
    <row r="524" spans="1:33">
      <c r="A524" s="164"/>
      <c r="B524" s="164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</row>
    <row r="525" spans="1:33">
      <c r="A525" s="164"/>
      <c r="B525" s="164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</row>
    <row r="526" spans="1:33">
      <c r="A526" s="164"/>
      <c r="B526" s="164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</row>
    <row r="527" spans="1:33">
      <c r="A527" s="164"/>
      <c r="B527" s="164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</row>
    <row r="528" spans="1:33">
      <c r="A528" s="164"/>
      <c r="B528" s="164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</row>
    <row r="529" spans="1:33">
      <c r="A529" s="164"/>
      <c r="B529" s="164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</row>
    <row r="530" spans="1:33">
      <c r="A530" s="164"/>
      <c r="B530" s="164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</row>
    <row r="531" spans="1:33">
      <c r="A531" s="164"/>
      <c r="B531" s="164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</row>
    <row r="532" spans="1:33">
      <c r="A532" s="164"/>
      <c r="B532" s="164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</row>
    <row r="533" spans="1:33">
      <c r="A533" s="164"/>
      <c r="B533" s="164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</row>
    <row r="534" spans="1:33">
      <c r="A534" s="164"/>
      <c r="B534" s="164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</row>
    <row r="535" spans="1:33">
      <c r="A535" s="164"/>
      <c r="B535" s="164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</row>
    <row r="536" spans="1:33">
      <c r="A536" s="164"/>
      <c r="B536" s="164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</row>
    <row r="537" spans="1:33">
      <c r="A537" s="164"/>
      <c r="B537" s="164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</row>
    <row r="538" spans="1:33">
      <c r="A538" s="164"/>
      <c r="B538" s="164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</row>
    <row r="539" spans="1:33">
      <c r="A539" s="164"/>
      <c r="B539" s="164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</row>
    <row r="540" spans="1:33">
      <c r="A540" s="164"/>
      <c r="B540" s="164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</row>
    <row r="541" spans="1:33">
      <c r="A541" s="164"/>
      <c r="B541" s="164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</row>
    <row r="542" spans="1:33">
      <c r="A542" s="164"/>
      <c r="B542" s="164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</row>
    <row r="543" spans="1:33">
      <c r="A543" s="164"/>
      <c r="B543" s="164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</row>
    <row r="544" spans="1:33">
      <c r="A544" s="164"/>
      <c r="B544" s="164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</row>
    <row r="545" spans="1:33">
      <c r="A545" s="164"/>
      <c r="B545" s="164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</row>
    <row r="546" spans="1:33">
      <c r="A546" s="164"/>
      <c r="B546" s="164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</row>
    <row r="547" spans="1:33">
      <c r="A547" s="164"/>
      <c r="B547" s="164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</row>
    <row r="548" spans="1:33">
      <c r="A548" s="164"/>
      <c r="B548" s="164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</row>
    <row r="549" spans="1:33">
      <c r="A549" s="164"/>
      <c r="B549" s="164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</row>
    <row r="550" spans="1:33">
      <c r="A550" s="164"/>
      <c r="B550" s="164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</row>
    <row r="551" spans="1:33">
      <c r="A551" s="164"/>
      <c r="B551" s="164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</row>
    <row r="552" spans="1:33">
      <c r="A552" s="164"/>
      <c r="B552" s="164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</row>
    <row r="553" spans="1:33">
      <c r="A553" s="164"/>
      <c r="B553" s="164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</row>
    <row r="554" spans="1:33">
      <c r="A554" s="164"/>
      <c r="B554" s="164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</row>
    <row r="555" spans="1:33">
      <c r="A555" s="164"/>
      <c r="B555" s="164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</row>
    <row r="556" spans="1:33">
      <c r="A556" s="164"/>
      <c r="B556" s="164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</row>
    <row r="557" spans="1:33">
      <c r="A557" s="164"/>
      <c r="B557" s="164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</row>
    <row r="558" spans="1:33">
      <c r="A558" s="164"/>
      <c r="B558" s="164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</row>
    <row r="559" spans="1:33">
      <c r="A559" s="164"/>
      <c r="B559" s="164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</row>
    <row r="560" spans="1:33">
      <c r="A560" s="164"/>
      <c r="B560" s="164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</row>
    <row r="561" spans="1:33">
      <c r="A561" s="164"/>
      <c r="B561" s="164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</row>
    <row r="562" spans="1:33">
      <c r="A562" s="164"/>
      <c r="B562" s="164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</row>
    <row r="563" spans="1:33">
      <c r="A563" s="164"/>
      <c r="B563" s="164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</row>
    <row r="564" spans="1:33">
      <c r="A564" s="164"/>
      <c r="B564" s="164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</row>
    <row r="565" spans="1:33">
      <c r="A565" s="164"/>
      <c r="B565" s="164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</row>
    <row r="566" spans="1:33">
      <c r="A566" s="164"/>
      <c r="B566" s="164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</row>
    <row r="567" spans="1:33">
      <c r="A567" s="164"/>
      <c r="B567" s="164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</row>
    <row r="568" spans="1:33">
      <c r="A568" s="164"/>
      <c r="B568" s="164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</row>
    <row r="569" spans="1:33">
      <c r="A569" s="164"/>
      <c r="B569" s="164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</row>
    <row r="570" spans="1:33">
      <c r="A570" s="164"/>
      <c r="B570" s="164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</row>
    <row r="571" spans="1:33">
      <c r="A571" s="164"/>
      <c r="B571" s="164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</row>
    <row r="572" spans="1:33">
      <c r="A572" s="164"/>
      <c r="B572" s="164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</row>
    <row r="573" spans="1:33">
      <c r="A573" s="164"/>
      <c r="B573" s="164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</row>
    <row r="574" spans="1:33">
      <c r="A574" s="164"/>
      <c r="B574" s="164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</row>
    <row r="575" spans="1:33">
      <c r="A575" s="164"/>
      <c r="B575" s="164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</row>
    <row r="576" spans="1:33">
      <c r="A576" s="164"/>
      <c r="B576" s="164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</row>
    <row r="577" spans="1:33">
      <c r="A577" s="164"/>
      <c r="B577" s="164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</row>
    <row r="578" spans="1:33">
      <c r="A578" s="164"/>
      <c r="B578" s="164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</row>
    <row r="579" spans="1:33">
      <c r="A579" s="164"/>
      <c r="B579" s="164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</row>
    <row r="580" spans="1:33">
      <c r="A580" s="164"/>
      <c r="B580" s="164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</row>
    <row r="581" spans="1:33">
      <c r="A581" s="164"/>
      <c r="B581" s="164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</row>
    <row r="582" spans="1:33">
      <c r="A582" s="164"/>
      <c r="B582" s="164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</row>
    <row r="583" spans="1:33">
      <c r="A583" s="164"/>
      <c r="B583" s="164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</row>
    <row r="584" spans="1:33">
      <c r="A584" s="164"/>
      <c r="B584" s="164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</row>
    <row r="585" spans="1:33">
      <c r="A585" s="164"/>
      <c r="B585" s="164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</row>
    <row r="586" spans="1:33">
      <c r="A586" s="164"/>
      <c r="B586" s="164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</row>
    <row r="587" spans="1:33">
      <c r="A587" s="164"/>
      <c r="B587" s="164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</row>
    <row r="588" spans="1:33">
      <c r="A588" s="164"/>
      <c r="B588" s="164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</row>
    <row r="589" spans="1:33">
      <c r="A589" s="164"/>
      <c r="B589" s="164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</row>
    <row r="590" spans="1:33">
      <c r="A590" s="164"/>
      <c r="B590" s="164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</row>
    <row r="591" spans="1:33">
      <c r="A591" s="164"/>
      <c r="B591" s="164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</row>
    <row r="592" spans="1:33">
      <c r="A592" s="164"/>
      <c r="B592" s="164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</row>
    <row r="593" spans="1:33">
      <c r="A593" s="164"/>
      <c r="B593" s="164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</row>
    <row r="594" spans="1:33">
      <c r="A594" s="164"/>
      <c r="B594" s="164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</row>
    <row r="595" spans="1:33">
      <c r="A595" s="164"/>
      <c r="B595" s="164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</row>
    <row r="596" spans="1:33">
      <c r="A596" s="164"/>
      <c r="B596" s="164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</row>
    <row r="597" spans="1:33">
      <c r="A597" s="164"/>
      <c r="B597" s="164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</row>
    <row r="598" spans="1:33">
      <c r="A598" s="164"/>
      <c r="B598" s="164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</row>
    <row r="599" spans="1:33">
      <c r="A599" s="164"/>
      <c r="B599" s="164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</row>
    <row r="600" spans="1:33">
      <c r="A600" s="164"/>
      <c r="B600" s="164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</row>
    <row r="601" spans="1:33">
      <c r="A601" s="164"/>
      <c r="B601" s="164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</row>
    <row r="602" spans="1:33">
      <c r="A602" s="164"/>
      <c r="B602" s="164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</row>
    <row r="603" spans="1:33">
      <c r="A603" s="164"/>
      <c r="B603" s="164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</row>
    <row r="604" spans="1:33">
      <c r="A604" s="164"/>
      <c r="B604" s="164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</row>
    <row r="605" spans="1:33">
      <c r="A605" s="164"/>
      <c r="B605" s="164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</row>
    <row r="606" spans="1:33">
      <c r="A606" s="164"/>
      <c r="B606" s="164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</row>
    <row r="607" spans="1:33">
      <c r="A607" s="164"/>
      <c r="B607" s="164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</row>
    <row r="608" spans="1:33">
      <c r="A608" s="164"/>
      <c r="B608" s="164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</row>
    <row r="609" spans="1:33">
      <c r="A609" s="164"/>
      <c r="B609" s="164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</row>
    <row r="610" spans="1:33">
      <c r="A610" s="164"/>
      <c r="B610" s="164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</row>
    <row r="611" spans="1:33">
      <c r="A611" s="164"/>
      <c r="B611" s="164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</row>
    <row r="612" spans="1:33">
      <c r="A612" s="164"/>
      <c r="B612" s="164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</row>
    <row r="613" spans="1:33">
      <c r="A613" s="164"/>
      <c r="B613" s="164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</row>
    <row r="614" spans="1:33">
      <c r="A614" s="164"/>
      <c r="B614" s="164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</row>
    <row r="615" spans="1:33">
      <c r="A615" s="164"/>
      <c r="B615" s="164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</row>
    <row r="616" spans="1:33">
      <c r="A616" s="164"/>
      <c r="B616" s="164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</row>
    <row r="617" spans="1:33">
      <c r="A617" s="164"/>
      <c r="B617" s="164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</row>
    <row r="618" spans="1:33">
      <c r="A618" s="164"/>
      <c r="B618" s="164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</row>
    <row r="619" spans="1:33">
      <c r="A619" s="164"/>
      <c r="B619" s="164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</row>
    <row r="620" spans="1:33">
      <c r="A620" s="164"/>
      <c r="B620" s="164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</row>
    <row r="621" spans="1:33">
      <c r="A621" s="164"/>
      <c r="B621" s="164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</row>
    <row r="622" spans="1:33">
      <c r="A622" s="164"/>
      <c r="B622" s="164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</row>
    <row r="623" spans="1:33">
      <c r="A623" s="164"/>
      <c r="B623" s="164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</row>
    <row r="624" spans="1:33">
      <c r="A624" s="164"/>
      <c r="B624" s="164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</row>
    <row r="625" spans="1:33">
      <c r="A625" s="164"/>
      <c r="B625" s="164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</row>
    <row r="626" spans="1:33">
      <c r="A626" s="164"/>
      <c r="B626" s="164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</row>
    <row r="627" spans="1:33">
      <c r="A627" s="164"/>
      <c r="B627" s="164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</row>
    <row r="628" spans="1:33">
      <c r="A628" s="164"/>
      <c r="B628" s="164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</row>
    <row r="629" spans="1:33">
      <c r="A629" s="164"/>
      <c r="B629" s="164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</row>
    <row r="630" spans="1:33">
      <c r="A630" s="164"/>
      <c r="B630" s="164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</row>
    <row r="631" spans="1:33">
      <c r="A631" s="164"/>
      <c r="B631" s="164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</row>
    <row r="632" spans="1:33">
      <c r="A632" s="164"/>
      <c r="B632" s="164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</row>
    <row r="633" spans="1:33">
      <c r="A633" s="164"/>
      <c r="B633" s="164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</row>
    <row r="634" spans="1:33">
      <c r="A634" s="164"/>
      <c r="B634" s="164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</row>
    <row r="635" spans="1:33">
      <c r="A635" s="164"/>
      <c r="B635" s="164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</row>
    <row r="636" spans="1:33">
      <c r="A636" s="164"/>
      <c r="B636" s="164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</row>
    <row r="637" spans="1:33">
      <c r="A637" s="164"/>
      <c r="B637" s="164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</row>
    <row r="638" spans="1:33">
      <c r="A638" s="164"/>
      <c r="B638" s="164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</row>
    <row r="639" spans="1:33">
      <c r="A639" s="164"/>
      <c r="B639" s="164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</row>
    <row r="640" spans="1:33">
      <c r="A640" s="164"/>
      <c r="B640" s="164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</row>
    <row r="641" spans="1:33">
      <c r="A641" s="164"/>
      <c r="B641" s="164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</row>
    <row r="642" spans="1:33">
      <c r="A642" s="164"/>
      <c r="B642" s="164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</row>
    <row r="643" spans="1:33">
      <c r="A643" s="164"/>
      <c r="B643" s="164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</row>
    <row r="644" spans="1:33">
      <c r="A644" s="164"/>
      <c r="B644" s="164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</row>
    <row r="645" spans="1:33">
      <c r="A645" s="164"/>
      <c r="B645" s="164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</row>
    <row r="646" spans="1:33">
      <c r="A646" s="164"/>
      <c r="B646" s="164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</row>
    <row r="647" spans="1:33">
      <c r="A647" s="164"/>
      <c r="B647" s="164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</row>
    <row r="648" spans="1:33">
      <c r="A648" s="164"/>
      <c r="B648" s="164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</row>
    <row r="649" spans="1:33">
      <c r="A649" s="164"/>
      <c r="B649" s="164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</row>
    <row r="650" spans="1:33">
      <c r="A650" s="164"/>
      <c r="B650" s="164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</row>
    <row r="651" spans="1:33">
      <c r="A651" s="164"/>
      <c r="B651" s="164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</row>
    <row r="652" spans="1:33">
      <c r="A652" s="164"/>
      <c r="B652" s="164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</row>
    <row r="653" spans="1:33">
      <c r="A653" s="164"/>
      <c r="B653" s="164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</row>
    <row r="654" spans="1:33">
      <c r="A654" s="164"/>
      <c r="B654" s="164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</row>
    <row r="655" spans="1:33">
      <c r="A655" s="164"/>
      <c r="B655" s="164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</row>
    <row r="656" spans="1:33">
      <c r="A656" s="164"/>
      <c r="B656" s="164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</row>
    <row r="657" spans="1:33">
      <c r="A657" s="164"/>
      <c r="B657" s="164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</row>
    <row r="658" spans="1:33">
      <c r="A658" s="164"/>
      <c r="B658" s="164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</row>
    <row r="659" spans="1:33">
      <c r="A659" s="164"/>
      <c r="B659" s="164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</row>
    <row r="660" spans="1:33">
      <c r="A660" s="164"/>
      <c r="B660" s="164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</row>
    <row r="661" spans="1:33">
      <c r="A661" s="164"/>
      <c r="B661" s="164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</row>
    <row r="662" spans="1:33">
      <c r="A662" s="164"/>
      <c r="B662" s="164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</row>
    <row r="663" spans="1:33">
      <c r="A663" s="164"/>
      <c r="B663" s="164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</row>
    <row r="664" spans="1:33">
      <c r="A664" s="164"/>
      <c r="B664" s="164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</row>
    <row r="665" spans="1:33">
      <c r="A665" s="164"/>
      <c r="B665" s="164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</row>
    <row r="666" spans="1:33">
      <c r="A666" s="164"/>
      <c r="B666" s="164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</row>
    <row r="667" spans="1:33">
      <c r="A667" s="164"/>
      <c r="B667" s="164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</row>
    <row r="668" spans="1:33">
      <c r="A668" s="164"/>
      <c r="B668" s="164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</row>
    <row r="669" spans="1:33">
      <c r="A669" s="164"/>
      <c r="B669" s="164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</row>
    <row r="670" spans="1:33">
      <c r="A670" s="164"/>
      <c r="B670" s="164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</row>
    <row r="671" spans="1:33">
      <c r="A671" s="164"/>
      <c r="B671" s="164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</row>
    <row r="672" spans="1:33">
      <c r="A672" s="164"/>
      <c r="B672" s="164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</row>
    <row r="673" spans="1:33">
      <c r="A673" s="164"/>
      <c r="B673" s="164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</row>
    <row r="674" spans="1:33">
      <c r="A674" s="164"/>
      <c r="B674" s="164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</row>
    <row r="675" spans="1:33">
      <c r="A675" s="164"/>
      <c r="B675" s="164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</row>
    <row r="676" spans="1:33">
      <c r="A676" s="164"/>
      <c r="B676" s="164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</row>
    <row r="677" spans="1:33">
      <c r="A677" s="164"/>
      <c r="B677" s="164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</row>
    <row r="678" spans="1:33">
      <c r="A678" s="164"/>
      <c r="B678" s="164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</row>
    <row r="679" spans="1:33">
      <c r="A679" s="164"/>
      <c r="B679" s="164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</row>
    <row r="680" spans="1:33">
      <c r="A680" s="164"/>
      <c r="B680" s="164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</row>
    <row r="681" spans="1:33">
      <c r="A681" s="164"/>
      <c r="B681" s="164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</row>
    <row r="682" spans="1:33">
      <c r="A682" s="164"/>
      <c r="B682" s="164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</row>
    <row r="683" spans="1:33">
      <c r="A683" s="164"/>
      <c r="B683" s="164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</row>
    <row r="684" spans="1:33">
      <c r="A684" s="164"/>
      <c r="B684" s="164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</row>
    <row r="685" spans="1:33">
      <c r="A685" s="164"/>
      <c r="B685" s="164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</row>
    <row r="686" spans="1:33">
      <c r="A686" s="164"/>
      <c r="B686" s="164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</row>
    <row r="687" spans="1:33">
      <c r="A687" s="164"/>
      <c r="B687" s="164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</row>
    <row r="688" spans="1:33">
      <c r="A688" s="164"/>
      <c r="B688" s="164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</row>
    <row r="689" spans="1:33">
      <c r="A689" s="164"/>
      <c r="B689" s="164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</row>
    <row r="690" spans="1:33">
      <c r="A690" s="164"/>
      <c r="B690" s="164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</row>
    <row r="691" spans="1:33">
      <c r="A691" s="164"/>
      <c r="B691" s="164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</row>
    <row r="692" spans="1:33">
      <c r="A692" s="164"/>
      <c r="B692" s="164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</row>
    <row r="693" spans="1:33">
      <c r="A693" s="164"/>
      <c r="B693" s="164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</row>
    <row r="694" spans="1:33">
      <c r="A694" s="164"/>
      <c r="B694" s="164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</row>
    <row r="695" spans="1:33">
      <c r="A695" s="164"/>
      <c r="B695" s="164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</row>
    <row r="696" spans="1:33">
      <c r="A696" s="164"/>
      <c r="B696" s="164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</row>
    <row r="697" spans="1:33">
      <c r="A697" s="164"/>
      <c r="B697" s="164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</row>
    <row r="698" spans="1:33">
      <c r="A698" s="164"/>
      <c r="B698" s="164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</row>
    <row r="699" spans="1:33">
      <c r="A699" s="164"/>
      <c r="B699" s="164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</row>
    <row r="700" spans="1:33">
      <c r="A700" s="164"/>
      <c r="B700" s="164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</row>
    <row r="701" spans="1:33">
      <c r="A701" s="164"/>
      <c r="B701" s="164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</row>
    <row r="702" spans="1:33">
      <c r="A702" s="164"/>
      <c r="B702" s="164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</row>
    <row r="703" spans="1:33">
      <c r="A703" s="164"/>
      <c r="B703" s="164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</row>
    <row r="704" spans="1:33">
      <c r="A704" s="164"/>
      <c r="B704" s="164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</row>
    <row r="705" spans="1:33">
      <c r="A705" s="164"/>
      <c r="B705" s="164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</row>
    <row r="706" spans="1:33">
      <c r="A706" s="164"/>
      <c r="B706" s="164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</row>
    <row r="707" spans="1:33">
      <c r="A707" s="164"/>
      <c r="B707" s="164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</row>
    <row r="708" spans="1:33">
      <c r="A708" s="164"/>
      <c r="B708" s="164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</row>
    <row r="709" spans="1:33">
      <c r="A709" s="164"/>
      <c r="B709" s="164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</row>
    <row r="710" spans="1:33">
      <c r="A710" s="164"/>
      <c r="B710" s="164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</row>
    <row r="711" spans="1:33">
      <c r="A711" s="164"/>
      <c r="B711" s="164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</row>
    <row r="712" spans="1:33">
      <c r="A712" s="164"/>
      <c r="B712" s="164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</row>
    <row r="713" spans="1:33">
      <c r="A713" s="164"/>
      <c r="B713" s="164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</row>
    <row r="714" spans="1:33">
      <c r="A714" s="164"/>
      <c r="B714" s="164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</row>
    <row r="715" spans="1:33">
      <c r="A715" s="164"/>
      <c r="B715" s="164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</row>
    <row r="716" spans="1:33">
      <c r="A716" s="164"/>
      <c r="B716" s="164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</row>
    <row r="717" spans="1:33">
      <c r="A717" s="164"/>
      <c r="B717" s="164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</row>
    <row r="718" spans="1:33">
      <c r="A718" s="164"/>
      <c r="B718" s="164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</row>
    <row r="719" spans="1:33">
      <c r="A719" s="164"/>
      <c r="B719" s="164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</row>
    <row r="720" spans="1:33">
      <c r="A720" s="164"/>
      <c r="B720" s="164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</row>
    <row r="721" spans="1:33">
      <c r="A721" s="164"/>
      <c r="B721" s="164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</row>
    <row r="722" spans="1:33">
      <c r="A722" s="164"/>
      <c r="B722" s="164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</row>
    <row r="723" spans="1:33">
      <c r="A723" s="164"/>
      <c r="B723" s="164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</row>
    <row r="724" spans="1:33">
      <c r="A724" s="164"/>
      <c r="B724" s="164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</row>
    <row r="725" spans="1:33">
      <c r="A725" s="164"/>
      <c r="B725" s="164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</row>
    <row r="726" spans="1:33">
      <c r="A726" s="164"/>
      <c r="B726" s="164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</row>
    <row r="727" spans="1:33">
      <c r="A727" s="164"/>
      <c r="B727" s="164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</row>
    <row r="728" spans="1:33">
      <c r="A728" s="164"/>
      <c r="B728" s="164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</row>
    <row r="729" spans="1:33">
      <c r="A729" s="164"/>
      <c r="B729" s="164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</row>
    <row r="730" spans="1:33">
      <c r="A730" s="164"/>
      <c r="B730" s="164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</row>
    <row r="731" spans="1:33">
      <c r="A731" s="164"/>
      <c r="B731" s="164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</row>
    <row r="732" spans="1:33">
      <c r="A732" s="164"/>
      <c r="B732" s="164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</row>
    <row r="733" spans="1:33">
      <c r="A733" s="164"/>
      <c r="B733" s="164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</row>
    <row r="734" spans="1:33">
      <c r="A734" s="164"/>
      <c r="B734" s="164"/>
      <c r="C734" s="121"/>
      <c r="D734" s="121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</row>
    <row r="735" spans="1:33">
      <c r="A735" s="164"/>
      <c r="B735" s="164"/>
      <c r="C735" s="121"/>
      <c r="D735" s="121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</row>
    <row r="736" spans="1:33">
      <c r="A736" s="164"/>
      <c r="B736" s="164"/>
      <c r="C736" s="121"/>
      <c r="D736" s="121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</row>
    <row r="737" spans="1:33">
      <c r="A737" s="164"/>
      <c r="B737" s="164"/>
      <c r="C737" s="121"/>
      <c r="D737" s="121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</row>
    <row r="738" spans="1:33">
      <c r="A738" s="164"/>
      <c r="B738" s="164"/>
      <c r="C738" s="121"/>
      <c r="D738" s="121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</row>
    <row r="739" spans="1:33">
      <c r="A739" s="164"/>
      <c r="B739" s="164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</row>
    <row r="740" spans="1:33">
      <c r="A740" s="164"/>
      <c r="B740" s="164"/>
      <c r="C740" s="121"/>
      <c r="D740" s="121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</row>
    <row r="741" spans="1:33">
      <c r="A741" s="164"/>
      <c r="B741" s="164"/>
      <c r="C741" s="121"/>
      <c r="D741" s="121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</row>
    <row r="742" spans="1:33">
      <c r="A742" s="164"/>
      <c r="B742" s="164"/>
      <c r="C742" s="121"/>
      <c r="D742" s="121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</row>
    <row r="743" spans="1:33">
      <c r="A743" s="164"/>
      <c r="B743" s="164"/>
      <c r="C743" s="121"/>
      <c r="D743" s="121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</row>
    <row r="744" spans="1:33">
      <c r="A744" s="164"/>
      <c r="B744" s="164"/>
      <c r="C744" s="121"/>
      <c r="D744" s="121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</row>
    <row r="745" spans="1:33">
      <c r="A745" s="164"/>
      <c r="B745" s="164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</row>
    <row r="746" spans="1:33">
      <c r="A746" s="164"/>
      <c r="B746" s="164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</row>
    <row r="747" spans="1:33">
      <c r="A747" s="164"/>
      <c r="B747" s="164"/>
      <c r="C747" s="121"/>
      <c r="D747" s="121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</row>
    <row r="748" spans="1:33">
      <c r="A748" s="164"/>
      <c r="B748" s="164"/>
      <c r="C748" s="121"/>
      <c r="D748" s="121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</row>
    <row r="749" spans="1:33">
      <c r="A749" s="164"/>
      <c r="B749" s="164"/>
      <c r="C749" s="121"/>
      <c r="D749" s="121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</row>
    <row r="750" spans="1:33">
      <c r="A750" s="164"/>
      <c r="B750" s="164"/>
      <c r="C750" s="121"/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</row>
    <row r="751" spans="1:33">
      <c r="A751" s="164"/>
      <c r="B751" s="164"/>
      <c r="C751" s="121"/>
      <c r="D751" s="121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</row>
    <row r="752" spans="1:33">
      <c r="A752" s="164"/>
      <c r="B752" s="164"/>
      <c r="C752" s="121"/>
      <c r="D752" s="121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</row>
    <row r="753" spans="1:33">
      <c r="A753" s="164"/>
      <c r="B753" s="164"/>
      <c r="C753" s="121"/>
      <c r="D753" s="121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</row>
    <row r="754" spans="1:33">
      <c r="A754" s="164"/>
      <c r="B754" s="164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</row>
    <row r="755" spans="1:33">
      <c r="A755" s="164"/>
      <c r="B755" s="164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</row>
    <row r="756" spans="1:33">
      <c r="A756" s="164"/>
      <c r="B756" s="164"/>
      <c r="C756" s="121"/>
      <c r="D756" s="121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</row>
    <row r="757" spans="1:33">
      <c r="A757" s="164"/>
      <c r="B757" s="164"/>
      <c r="C757" s="121"/>
      <c r="D757" s="121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</row>
    <row r="758" spans="1:33">
      <c r="A758" s="164"/>
      <c r="B758" s="164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</row>
    <row r="759" spans="1:33">
      <c r="A759" s="164"/>
      <c r="B759" s="164"/>
      <c r="C759" s="121"/>
      <c r="D759" s="121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</row>
    <row r="760" spans="1:33">
      <c r="A760" s="164"/>
      <c r="B760" s="164"/>
      <c r="C760" s="121"/>
      <c r="D760" s="121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</row>
    <row r="761" spans="1:33">
      <c r="A761" s="164"/>
      <c r="B761" s="164"/>
      <c r="C761" s="121"/>
      <c r="D761" s="121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</row>
    <row r="762" spans="1:33">
      <c r="A762" s="164"/>
      <c r="B762" s="164"/>
      <c r="C762" s="121"/>
      <c r="D762" s="121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</row>
    <row r="763" spans="1:33">
      <c r="A763" s="164"/>
      <c r="B763" s="164"/>
      <c r="C763" s="121"/>
      <c r="D763" s="121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</row>
    <row r="764" spans="1:33">
      <c r="A764" s="164"/>
      <c r="B764" s="164"/>
      <c r="C764" s="121"/>
      <c r="D764" s="121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</row>
    <row r="765" spans="1:33">
      <c r="A765" s="164"/>
      <c r="B765" s="164"/>
      <c r="C765" s="121"/>
      <c r="D765" s="121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</row>
    <row r="766" spans="1:33">
      <c r="A766" s="164"/>
      <c r="B766" s="164"/>
      <c r="C766" s="121"/>
      <c r="D766" s="121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</row>
    <row r="767" spans="1:33">
      <c r="A767" s="164"/>
      <c r="B767" s="164"/>
      <c r="C767" s="121"/>
      <c r="D767" s="121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</row>
    <row r="768" spans="1:33">
      <c r="A768" s="164"/>
      <c r="B768" s="164"/>
      <c r="C768" s="121"/>
      <c r="D768" s="121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</row>
    <row r="769" spans="1:33">
      <c r="A769" s="164"/>
      <c r="B769" s="164"/>
      <c r="C769" s="121"/>
      <c r="D769" s="121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</row>
    <row r="770" spans="1:33">
      <c r="A770" s="164"/>
      <c r="B770" s="164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</row>
    <row r="771" spans="1:33">
      <c r="A771" s="164"/>
      <c r="B771" s="164"/>
      <c r="C771" s="121"/>
      <c r="D771" s="121"/>
      <c r="E771" s="121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</row>
    <row r="772" spans="1:33">
      <c r="A772" s="164"/>
      <c r="B772" s="164"/>
      <c r="C772" s="121"/>
      <c r="D772" s="121"/>
      <c r="E772" s="121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</row>
    <row r="773" spans="1:33">
      <c r="A773" s="164"/>
      <c r="B773" s="164"/>
      <c r="C773" s="121"/>
      <c r="D773" s="121"/>
      <c r="E773" s="121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</row>
    <row r="774" spans="1:33">
      <c r="A774" s="164"/>
      <c r="B774" s="164"/>
      <c r="C774" s="121"/>
      <c r="D774" s="121"/>
      <c r="E774" s="121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</row>
    <row r="775" spans="1:33">
      <c r="A775" s="164"/>
      <c r="B775" s="164"/>
      <c r="C775" s="121"/>
      <c r="D775" s="121"/>
      <c r="E775" s="121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</row>
    <row r="776" spans="1:33">
      <c r="A776" s="164"/>
      <c r="B776" s="164"/>
      <c r="C776" s="121"/>
      <c r="D776" s="121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</row>
    <row r="777" spans="1:33">
      <c r="A777" s="164"/>
      <c r="B777" s="164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</row>
    <row r="778" spans="1:33">
      <c r="A778" s="164"/>
      <c r="B778" s="164"/>
      <c r="C778" s="121"/>
      <c r="D778" s="121"/>
      <c r="E778" s="121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</row>
    <row r="779" spans="1:33">
      <c r="A779" s="164"/>
      <c r="B779" s="164"/>
      <c r="C779" s="121"/>
      <c r="D779" s="121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</row>
    <row r="780" spans="1:33">
      <c r="A780" s="164"/>
      <c r="B780" s="164"/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</row>
    <row r="781" spans="1:33">
      <c r="A781" s="164"/>
      <c r="B781" s="164"/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</row>
    <row r="782" spans="1:33">
      <c r="A782" s="164"/>
      <c r="B782" s="164"/>
      <c r="C782" s="121"/>
      <c r="D782" s="121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</row>
    <row r="783" spans="1:33">
      <c r="A783" s="164"/>
      <c r="B783" s="164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</row>
    <row r="784" spans="1:33">
      <c r="A784" s="164"/>
      <c r="B784" s="164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</row>
    <row r="785" spans="1:33">
      <c r="A785" s="164"/>
      <c r="B785" s="164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</row>
    <row r="786" spans="1:33">
      <c r="A786" s="164"/>
      <c r="B786" s="164"/>
      <c r="C786" s="121"/>
      <c r="D786" s="121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</row>
    <row r="787" spans="1:33">
      <c r="A787" s="164"/>
      <c r="B787" s="164"/>
      <c r="C787" s="121"/>
      <c r="D787" s="121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</row>
    <row r="788" spans="1:33">
      <c r="A788" s="164"/>
      <c r="B788" s="164"/>
      <c r="C788" s="121"/>
      <c r="D788" s="121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</row>
    <row r="789" spans="1:33">
      <c r="A789" s="164"/>
      <c r="B789" s="164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</row>
    <row r="790" spans="1:33">
      <c r="A790" s="164"/>
      <c r="B790" s="164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</row>
    <row r="791" spans="1:33">
      <c r="A791" s="164"/>
      <c r="B791" s="164"/>
      <c r="C791" s="121"/>
      <c r="D791" s="121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</row>
    <row r="792" spans="1:33">
      <c r="A792" s="164"/>
      <c r="B792" s="164"/>
      <c r="C792" s="121"/>
      <c r="D792" s="121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</row>
    <row r="793" spans="1:33">
      <c r="A793" s="164"/>
      <c r="B793" s="164"/>
      <c r="C793" s="121"/>
      <c r="D793" s="121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</row>
    <row r="794" spans="1:33">
      <c r="A794" s="164"/>
      <c r="B794" s="164"/>
      <c r="C794" s="121"/>
      <c r="D794" s="121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</row>
    <row r="795" spans="1:33">
      <c r="A795" s="164"/>
      <c r="B795" s="164"/>
      <c r="C795" s="121"/>
      <c r="D795" s="121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</row>
    <row r="796" spans="1:33">
      <c r="A796" s="164"/>
      <c r="B796" s="164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</row>
    <row r="797" spans="1:33">
      <c r="A797" s="164"/>
      <c r="B797" s="164"/>
      <c r="C797" s="121"/>
      <c r="D797" s="121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</row>
    <row r="798" spans="1:33">
      <c r="A798" s="164"/>
      <c r="B798" s="164"/>
      <c r="C798" s="121"/>
      <c r="D798" s="121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</row>
    <row r="799" spans="1:33">
      <c r="A799" s="164"/>
      <c r="B799" s="164"/>
      <c r="C799" s="121"/>
      <c r="D799" s="121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</row>
    <row r="800" spans="1:33">
      <c r="A800" s="164"/>
      <c r="B800" s="164"/>
      <c r="C800" s="121"/>
      <c r="D800" s="121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</row>
    <row r="801" spans="1:33">
      <c r="A801" s="164"/>
      <c r="B801" s="164"/>
      <c r="C801" s="121"/>
      <c r="D801" s="121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</row>
    <row r="802" spans="1:33">
      <c r="A802" s="164"/>
      <c r="B802" s="164"/>
      <c r="C802" s="121"/>
      <c r="D802" s="121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</row>
    <row r="803" spans="1:33">
      <c r="A803" s="164"/>
      <c r="B803" s="164"/>
      <c r="C803" s="121"/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</row>
    <row r="804" spans="1:33">
      <c r="A804" s="164"/>
      <c r="B804" s="164"/>
      <c r="C804" s="121"/>
      <c r="D804" s="121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</row>
    <row r="805" spans="1:33">
      <c r="A805" s="164"/>
      <c r="B805" s="164"/>
      <c r="C805" s="121"/>
      <c r="D805" s="121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</row>
    <row r="806" spans="1:33">
      <c r="A806" s="164"/>
      <c r="B806" s="164"/>
      <c r="C806" s="121"/>
      <c r="D806" s="121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</row>
    <row r="807" spans="1:33">
      <c r="A807" s="164"/>
      <c r="B807" s="164"/>
      <c r="C807" s="121"/>
      <c r="D807" s="121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</row>
    <row r="808" spans="1:33">
      <c r="A808" s="164"/>
      <c r="B808" s="164"/>
      <c r="C808" s="121"/>
      <c r="D808" s="121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</row>
    <row r="809" spans="1:33">
      <c r="A809" s="164"/>
      <c r="B809" s="164"/>
      <c r="C809" s="121"/>
      <c r="D809" s="121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</row>
    <row r="810" spans="1:33">
      <c r="A810" s="164"/>
      <c r="B810" s="164"/>
      <c r="C810" s="121"/>
      <c r="D810" s="121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</row>
    <row r="811" spans="1:33">
      <c r="A811" s="164"/>
      <c r="B811" s="164"/>
      <c r="C811" s="121"/>
      <c r="D811" s="121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</row>
    <row r="812" spans="1:33">
      <c r="A812" s="164"/>
      <c r="B812" s="164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</row>
    <row r="813" spans="1:33">
      <c r="A813" s="164"/>
      <c r="B813" s="164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</row>
    <row r="814" spans="1:33">
      <c r="A814" s="164"/>
      <c r="B814" s="164"/>
      <c r="C814" s="121"/>
      <c r="D814" s="121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</row>
    <row r="815" spans="1:33">
      <c r="A815" s="164"/>
      <c r="B815" s="164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</row>
    <row r="816" spans="1:33">
      <c r="A816" s="164"/>
      <c r="B816" s="164"/>
      <c r="C816" s="121"/>
      <c r="D816" s="121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</row>
    <row r="817" spans="1:33">
      <c r="A817" s="164"/>
      <c r="B817" s="164"/>
      <c r="C817" s="121"/>
      <c r="D817" s="121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</row>
    <row r="818" spans="1:33">
      <c r="A818" s="164"/>
      <c r="B818" s="164"/>
      <c r="C818" s="121"/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</row>
    <row r="819" spans="1:33">
      <c r="A819" s="164"/>
      <c r="B819" s="164"/>
      <c r="C819" s="121"/>
      <c r="D819" s="121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</row>
    <row r="820" spans="1:33">
      <c r="A820" s="164"/>
      <c r="B820" s="164"/>
      <c r="C820" s="121"/>
      <c r="D820" s="121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</row>
    <row r="821" spans="1:33">
      <c r="A821" s="164"/>
      <c r="B821" s="164"/>
      <c r="C821" s="121"/>
      <c r="D821" s="121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</row>
    <row r="822" spans="1:33">
      <c r="A822" s="164"/>
      <c r="B822" s="164"/>
      <c r="C822" s="121"/>
      <c r="D822" s="121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</row>
    <row r="823" spans="1:33">
      <c r="A823" s="164"/>
      <c r="B823" s="164"/>
      <c r="C823" s="121"/>
      <c r="D823" s="121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</row>
    <row r="824" spans="1:33">
      <c r="A824" s="164"/>
      <c r="B824" s="164"/>
      <c r="C824" s="121"/>
      <c r="D824" s="121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</row>
    <row r="825" spans="1:33">
      <c r="A825" s="164"/>
      <c r="B825" s="164"/>
      <c r="C825" s="121"/>
      <c r="D825" s="121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</row>
    <row r="826" spans="1:33">
      <c r="A826" s="164"/>
      <c r="B826" s="164"/>
      <c r="C826" s="121"/>
      <c r="D826" s="121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</row>
    <row r="827" spans="1:33">
      <c r="A827" s="164"/>
      <c r="B827" s="164"/>
      <c r="C827" s="121"/>
      <c r="D827" s="121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</row>
    <row r="828" spans="1:33">
      <c r="A828" s="164"/>
      <c r="B828" s="164"/>
      <c r="C828" s="121"/>
      <c r="D828" s="121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</row>
    <row r="829" spans="1:33">
      <c r="A829" s="164"/>
      <c r="B829" s="164"/>
      <c r="C829" s="121"/>
      <c r="D829" s="121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</row>
    <row r="830" spans="1:33">
      <c r="A830" s="164"/>
      <c r="B830" s="164"/>
      <c r="C830" s="121"/>
      <c r="D830" s="121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</row>
    <row r="831" spans="1:33">
      <c r="A831" s="164"/>
      <c r="B831" s="164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</row>
    <row r="832" spans="1:33">
      <c r="A832" s="164"/>
      <c r="B832" s="164"/>
      <c r="C832" s="121"/>
      <c r="D832" s="121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</row>
    <row r="833" spans="1:33">
      <c r="A833" s="164"/>
      <c r="B833" s="164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</row>
    <row r="834" spans="1:33">
      <c r="A834" s="164"/>
      <c r="B834" s="164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</row>
    <row r="835" spans="1:33">
      <c r="A835" s="164"/>
      <c r="B835" s="164"/>
      <c r="C835" s="121"/>
      <c r="D835" s="121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</row>
    <row r="836" spans="1:33">
      <c r="A836" s="164"/>
      <c r="B836" s="164"/>
      <c r="C836" s="121"/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</row>
    <row r="837" spans="1:33">
      <c r="A837" s="164"/>
      <c r="B837" s="164"/>
      <c r="C837" s="121"/>
      <c r="D837" s="121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</row>
    <row r="838" spans="1:33">
      <c r="A838" s="164"/>
      <c r="B838" s="164"/>
      <c r="C838" s="121"/>
      <c r="D838" s="121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</row>
    <row r="839" spans="1:33">
      <c r="A839" s="164"/>
      <c r="B839" s="164"/>
      <c r="C839" s="121"/>
      <c r="D839" s="121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</row>
    <row r="840" spans="1:33">
      <c r="A840" s="164"/>
      <c r="B840" s="164"/>
      <c r="C840" s="121"/>
      <c r="D840" s="121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</row>
    <row r="841" spans="1:33">
      <c r="A841" s="164"/>
      <c r="B841" s="164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</row>
    <row r="842" spans="1:33">
      <c r="A842" s="164"/>
      <c r="B842" s="164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</row>
    <row r="843" spans="1:33">
      <c r="A843" s="164"/>
      <c r="B843" s="164"/>
      <c r="C843" s="121"/>
      <c r="D843" s="121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</row>
    <row r="844" spans="1:33">
      <c r="A844" s="164"/>
      <c r="B844" s="164"/>
      <c r="C844" s="121"/>
      <c r="D844" s="121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</row>
    <row r="845" spans="1:33">
      <c r="A845" s="164"/>
      <c r="B845" s="164"/>
      <c r="C845" s="121"/>
      <c r="D845" s="121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</row>
    <row r="846" spans="1:33">
      <c r="A846" s="164"/>
      <c r="B846" s="164"/>
      <c r="C846" s="121"/>
      <c r="D846" s="121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</row>
    <row r="847" spans="1:33">
      <c r="A847" s="164"/>
      <c r="B847" s="164"/>
      <c r="C847" s="121"/>
      <c r="D847" s="121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</row>
    <row r="848" spans="1:33">
      <c r="A848" s="164"/>
      <c r="B848" s="164"/>
      <c r="C848" s="121"/>
      <c r="D848" s="121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</row>
    <row r="849" spans="1:33">
      <c r="A849" s="164"/>
      <c r="B849" s="164"/>
      <c r="C849" s="121"/>
      <c r="D849" s="121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</row>
    <row r="850" spans="1:33">
      <c r="A850" s="164"/>
      <c r="B850" s="164"/>
      <c r="C850" s="121"/>
      <c r="D850" s="121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</row>
    <row r="851" spans="1:33">
      <c r="A851" s="164"/>
      <c r="B851" s="164"/>
      <c r="C851" s="121"/>
      <c r="D851" s="121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</row>
    <row r="852" spans="1:33">
      <c r="A852" s="164"/>
      <c r="B852" s="164"/>
      <c r="C852" s="121"/>
      <c r="D852" s="121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</row>
    <row r="853" spans="1:33">
      <c r="A853" s="164"/>
      <c r="B853" s="164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</row>
    <row r="854" spans="1:33">
      <c r="A854" s="164"/>
      <c r="B854" s="164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</row>
    <row r="855" spans="1:33">
      <c r="A855" s="164"/>
      <c r="B855" s="164"/>
      <c r="C855" s="121"/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</row>
    <row r="856" spans="1:33">
      <c r="A856" s="164"/>
      <c r="B856" s="164"/>
      <c r="C856" s="121"/>
      <c r="D856" s="121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</row>
    <row r="857" spans="1:33">
      <c r="A857" s="164"/>
      <c r="B857" s="164"/>
      <c r="C857" s="121"/>
      <c r="D857" s="121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</row>
    <row r="858" spans="1:33">
      <c r="A858" s="164"/>
      <c r="B858" s="164"/>
      <c r="C858" s="121"/>
      <c r="D858" s="121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</row>
    <row r="859" spans="1:33">
      <c r="A859" s="164"/>
      <c r="B859" s="164"/>
      <c r="C859" s="121"/>
      <c r="D859" s="121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</row>
    <row r="860" spans="1:33">
      <c r="A860" s="164"/>
      <c r="B860" s="164"/>
      <c r="C860" s="121"/>
      <c r="D860" s="121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</row>
    <row r="861" spans="1:33">
      <c r="A861" s="164"/>
      <c r="B861" s="164"/>
      <c r="C861" s="121"/>
      <c r="D861" s="121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</row>
    <row r="862" spans="1:33">
      <c r="A862" s="164"/>
      <c r="B862" s="164"/>
      <c r="C862" s="121"/>
      <c r="D862" s="121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</row>
    <row r="863" spans="1:33">
      <c r="A863" s="164"/>
      <c r="B863" s="164"/>
      <c r="C863" s="121"/>
      <c r="D863" s="121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</row>
    <row r="864" spans="1:33">
      <c r="A864" s="164"/>
      <c r="B864" s="164"/>
      <c r="C864" s="121"/>
      <c r="D864" s="121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</row>
    <row r="865" spans="1:33">
      <c r="A865" s="164"/>
      <c r="B865" s="164"/>
      <c r="C865" s="121"/>
      <c r="D865" s="121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</row>
    <row r="866" spans="1:33">
      <c r="A866" s="164"/>
      <c r="B866" s="164"/>
      <c r="C866" s="121"/>
      <c r="D866" s="121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</row>
    <row r="867" spans="1:33">
      <c r="A867" s="164"/>
      <c r="B867" s="164"/>
      <c r="C867" s="121"/>
      <c r="D867" s="121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</row>
    <row r="868" spans="1:33">
      <c r="A868" s="164"/>
      <c r="B868" s="164"/>
      <c r="C868" s="121"/>
      <c r="D868" s="121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</row>
    <row r="869" spans="1:33">
      <c r="A869" s="164"/>
      <c r="B869" s="164"/>
      <c r="C869" s="121"/>
      <c r="D869" s="121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</row>
    <row r="870" spans="1:33">
      <c r="A870" s="164"/>
      <c r="B870" s="164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</row>
    <row r="871" spans="1:33">
      <c r="A871" s="164"/>
      <c r="B871" s="164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</row>
    <row r="872" spans="1:33">
      <c r="A872" s="164"/>
      <c r="B872" s="164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</row>
    <row r="873" spans="1:33">
      <c r="A873" s="164"/>
      <c r="B873" s="164"/>
      <c r="C873" s="121"/>
      <c r="D873" s="121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</row>
    <row r="874" spans="1:33">
      <c r="A874" s="164"/>
      <c r="B874" s="164"/>
      <c r="C874" s="121"/>
      <c r="D874" s="121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</row>
    <row r="875" spans="1:33">
      <c r="A875" s="164"/>
      <c r="B875" s="164"/>
      <c r="C875" s="121"/>
      <c r="D875" s="121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</row>
    <row r="876" spans="1:33">
      <c r="A876" s="164"/>
      <c r="B876" s="164"/>
      <c r="C876" s="121"/>
      <c r="D876" s="121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</row>
    <row r="877" spans="1:33">
      <c r="A877" s="164"/>
      <c r="B877" s="164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</row>
    <row r="878" spans="1:33">
      <c r="A878" s="164"/>
      <c r="B878" s="164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</row>
    <row r="879" spans="1:33">
      <c r="A879" s="164"/>
      <c r="B879" s="164"/>
      <c r="C879" s="121"/>
      <c r="D879" s="121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</row>
    <row r="880" spans="1:33">
      <c r="A880" s="164"/>
      <c r="B880" s="164"/>
      <c r="C880" s="121"/>
      <c r="D880" s="121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</row>
    <row r="881" spans="1:33">
      <c r="A881" s="164"/>
      <c r="B881" s="164"/>
      <c r="C881" s="121"/>
      <c r="D881" s="121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</row>
    <row r="882" spans="1:33">
      <c r="A882" s="164"/>
      <c r="B882" s="164"/>
      <c r="C882" s="121"/>
      <c r="D882" s="121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</row>
    <row r="883" spans="1:33">
      <c r="A883" s="164"/>
      <c r="B883" s="164"/>
      <c r="C883" s="121"/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</row>
    <row r="884" spans="1:33">
      <c r="A884" s="164"/>
      <c r="B884" s="164"/>
      <c r="C884" s="121"/>
      <c r="D884" s="121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</row>
    <row r="885" spans="1:33">
      <c r="A885" s="164"/>
      <c r="B885" s="164"/>
      <c r="C885" s="121"/>
      <c r="D885" s="121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</row>
    <row r="886" spans="1:33">
      <c r="A886" s="164"/>
      <c r="B886" s="164"/>
      <c r="C886" s="121"/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</row>
    <row r="887" spans="1:33">
      <c r="A887" s="164"/>
      <c r="B887" s="164"/>
      <c r="C887" s="121"/>
      <c r="D887" s="121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</row>
    <row r="888" spans="1:33">
      <c r="A888" s="164"/>
      <c r="B888" s="164"/>
      <c r="C888" s="121"/>
      <c r="D888" s="121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</row>
    <row r="889" spans="1:33">
      <c r="A889" s="164"/>
      <c r="B889" s="164"/>
      <c r="C889" s="121"/>
      <c r="D889" s="121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</row>
    <row r="890" spans="1:33">
      <c r="A890" s="164"/>
      <c r="B890" s="164"/>
      <c r="C890" s="121"/>
      <c r="D890" s="121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</row>
    <row r="891" spans="1:33">
      <c r="A891" s="164"/>
      <c r="B891" s="164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</row>
    <row r="892" spans="1:33">
      <c r="A892" s="164"/>
      <c r="B892" s="164"/>
      <c r="C892" s="121"/>
      <c r="D892" s="121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</row>
    <row r="893" spans="1:33">
      <c r="A893" s="164"/>
      <c r="B893" s="164"/>
      <c r="C893" s="121"/>
      <c r="D893" s="121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</row>
    <row r="894" spans="1:33">
      <c r="A894" s="164"/>
      <c r="B894" s="164"/>
      <c r="C894" s="121"/>
      <c r="D894" s="121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</row>
    <row r="895" spans="1:33">
      <c r="A895" s="164"/>
      <c r="B895" s="164"/>
      <c r="C895" s="121"/>
      <c r="D895" s="121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</row>
    <row r="896" spans="1:33">
      <c r="A896" s="164"/>
      <c r="B896" s="164"/>
      <c r="C896" s="121"/>
      <c r="D896" s="121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</row>
    <row r="897" spans="1:33">
      <c r="A897" s="164"/>
      <c r="B897" s="164"/>
      <c r="C897" s="121"/>
      <c r="D897" s="121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</row>
    <row r="898" spans="1:33">
      <c r="A898" s="164"/>
      <c r="B898" s="164"/>
      <c r="C898" s="121"/>
      <c r="D898" s="121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</row>
    <row r="899" spans="1:33">
      <c r="A899" s="164"/>
      <c r="B899" s="164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</row>
    <row r="900" spans="1:33">
      <c r="A900" s="164"/>
      <c r="B900" s="164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</row>
    <row r="901" spans="1:33">
      <c r="A901" s="164"/>
      <c r="B901" s="164"/>
      <c r="C901" s="121"/>
      <c r="D901" s="121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</row>
    <row r="902" spans="1:33">
      <c r="A902" s="164"/>
      <c r="B902" s="164"/>
      <c r="C902" s="121"/>
      <c r="D902" s="121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</row>
    <row r="903" spans="1:33">
      <c r="A903" s="164"/>
      <c r="B903" s="164"/>
      <c r="C903" s="121"/>
      <c r="D903" s="121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</row>
    <row r="904" spans="1:33">
      <c r="A904" s="164"/>
      <c r="B904" s="164"/>
      <c r="C904" s="121"/>
      <c r="D904" s="121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</row>
    <row r="905" spans="1:33">
      <c r="A905" s="164"/>
      <c r="B905" s="164"/>
      <c r="C905" s="121"/>
      <c r="D905" s="121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</row>
    <row r="906" spans="1:33">
      <c r="A906" s="164"/>
      <c r="B906" s="164"/>
      <c r="C906" s="121"/>
      <c r="D906" s="121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</row>
    <row r="907" spans="1:33">
      <c r="A907" s="164"/>
      <c r="B907" s="164"/>
      <c r="C907" s="121"/>
      <c r="D907" s="121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</row>
    <row r="908" spans="1:33">
      <c r="A908" s="164"/>
      <c r="B908" s="164"/>
      <c r="C908" s="121"/>
      <c r="D908" s="121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</row>
    <row r="909" spans="1:33">
      <c r="A909" s="164"/>
      <c r="B909" s="164"/>
      <c r="C909" s="121"/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</row>
    <row r="910" spans="1:33">
      <c r="A910" s="164"/>
      <c r="B910" s="164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</row>
    <row r="911" spans="1:33">
      <c r="A911" s="164"/>
      <c r="B911" s="164"/>
      <c r="C911" s="121"/>
      <c r="D911" s="121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</row>
    <row r="912" spans="1:33">
      <c r="A912" s="164"/>
      <c r="B912" s="164"/>
      <c r="C912" s="121"/>
      <c r="D912" s="121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</row>
    <row r="913" spans="1:33">
      <c r="A913" s="164"/>
      <c r="B913" s="164"/>
      <c r="C913" s="121"/>
      <c r="D913" s="121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</row>
    <row r="914" spans="1:33">
      <c r="A914" s="164"/>
      <c r="B914" s="164"/>
      <c r="C914" s="121"/>
      <c r="D914" s="121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</row>
    <row r="915" spans="1:33">
      <c r="A915" s="164"/>
      <c r="B915" s="164"/>
      <c r="C915" s="121"/>
      <c r="D915" s="121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</row>
    <row r="916" spans="1:33">
      <c r="A916" s="164"/>
      <c r="B916" s="164"/>
      <c r="C916" s="121"/>
      <c r="D916" s="121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</row>
    <row r="917" spans="1:33">
      <c r="A917" s="164"/>
      <c r="B917" s="164"/>
      <c r="C917" s="121"/>
      <c r="D917" s="121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</row>
    <row r="918" spans="1:33">
      <c r="A918" s="164"/>
      <c r="B918" s="164"/>
      <c r="C918" s="121"/>
      <c r="D918" s="121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</row>
    <row r="919" spans="1:33">
      <c r="A919" s="164"/>
      <c r="B919" s="164"/>
      <c r="C919" s="121"/>
      <c r="D919" s="121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</row>
    <row r="920" spans="1:33">
      <c r="A920" s="164"/>
      <c r="B920" s="164"/>
      <c r="C920" s="121"/>
      <c r="D920" s="121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</row>
    <row r="921" spans="1:33">
      <c r="A921" s="164"/>
      <c r="B921" s="164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</row>
    <row r="922" spans="1:33">
      <c r="A922" s="164"/>
      <c r="B922" s="164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</row>
    <row r="923" spans="1:33">
      <c r="A923" s="164"/>
      <c r="B923" s="164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</row>
    <row r="924" spans="1:33">
      <c r="A924" s="164"/>
      <c r="B924" s="164"/>
      <c r="C924" s="121"/>
      <c r="D924" s="121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</row>
    <row r="925" spans="1:33">
      <c r="A925" s="164"/>
      <c r="B925" s="164"/>
      <c r="C925" s="121"/>
      <c r="D925" s="121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</row>
    <row r="926" spans="1:33">
      <c r="A926" s="164"/>
      <c r="B926" s="164"/>
      <c r="C926" s="121"/>
      <c r="D926" s="121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</row>
    <row r="927" spans="1:33">
      <c r="A927" s="164"/>
      <c r="B927" s="164"/>
      <c r="C927" s="121"/>
      <c r="D927" s="121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</row>
    <row r="928" spans="1:33">
      <c r="A928" s="164"/>
      <c r="B928" s="164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</row>
    <row r="929" spans="1:33">
      <c r="A929" s="164"/>
      <c r="B929" s="164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</row>
    <row r="930" spans="1:33">
      <c r="A930" s="164"/>
      <c r="B930" s="164"/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</row>
    <row r="931" spans="1:33">
      <c r="A931" s="164"/>
      <c r="B931" s="164"/>
      <c r="C931" s="121"/>
      <c r="D931" s="121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</row>
    <row r="932" spans="1:33">
      <c r="A932" s="164"/>
      <c r="B932" s="164"/>
      <c r="C932" s="121"/>
      <c r="D932" s="121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</row>
    <row r="933" spans="1:33">
      <c r="A933" s="164"/>
      <c r="B933" s="164"/>
      <c r="C933" s="121"/>
      <c r="D933" s="121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</row>
    <row r="934" spans="1:33">
      <c r="A934" s="164"/>
      <c r="B934" s="164"/>
      <c r="C934" s="121"/>
      <c r="D934" s="121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</row>
    <row r="935" spans="1:33">
      <c r="A935" s="164"/>
      <c r="B935" s="164"/>
      <c r="C935" s="121"/>
      <c r="D935" s="121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</row>
    <row r="936" spans="1:33">
      <c r="A936" s="164"/>
      <c r="B936" s="164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</row>
    <row r="937" spans="1:33">
      <c r="A937" s="164"/>
      <c r="B937" s="164"/>
      <c r="C937" s="121"/>
      <c r="D937" s="121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</row>
    <row r="938" spans="1:33">
      <c r="A938" s="164"/>
      <c r="B938" s="164"/>
      <c r="C938" s="121"/>
      <c r="D938" s="121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</row>
    <row r="939" spans="1:33">
      <c r="A939" s="164"/>
      <c r="B939" s="164"/>
      <c r="C939" s="121"/>
      <c r="D939" s="121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</row>
    <row r="940" spans="1:33">
      <c r="A940" s="164"/>
      <c r="B940" s="164"/>
      <c r="C940" s="121"/>
      <c r="D940" s="121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</row>
    <row r="941" spans="1:33">
      <c r="A941" s="164"/>
      <c r="B941" s="164"/>
      <c r="C941" s="121"/>
      <c r="D941" s="121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</row>
    <row r="942" spans="1:33">
      <c r="A942" s="164"/>
      <c r="B942" s="164"/>
      <c r="C942" s="121"/>
      <c r="D942" s="121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</row>
    <row r="943" spans="1:33">
      <c r="A943" s="164"/>
      <c r="B943" s="164"/>
      <c r="C943" s="121"/>
      <c r="D943" s="121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</row>
    <row r="944" spans="1:33">
      <c r="A944" s="164"/>
      <c r="B944" s="164"/>
      <c r="C944" s="121"/>
      <c r="D944" s="121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</row>
    <row r="945" spans="1:33">
      <c r="A945" s="164"/>
      <c r="B945" s="164"/>
      <c r="C945" s="121"/>
      <c r="D945" s="121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</row>
    <row r="946" spans="1:33">
      <c r="A946" s="164"/>
      <c r="B946" s="164"/>
      <c r="C946" s="121"/>
      <c r="D946" s="121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</row>
    <row r="947" spans="1:33">
      <c r="A947" s="164"/>
      <c r="B947" s="164"/>
      <c r="C947" s="121"/>
      <c r="D947" s="121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</row>
    <row r="948" spans="1:33">
      <c r="A948" s="164"/>
      <c r="B948" s="164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</row>
    <row r="949" spans="1:33">
      <c r="A949" s="164"/>
      <c r="B949" s="164"/>
      <c r="C949" s="121"/>
      <c r="D949" s="121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</row>
    <row r="950" spans="1:33">
      <c r="A950" s="164"/>
      <c r="B950" s="164"/>
      <c r="C950" s="121"/>
      <c r="D950" s="121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</row>
    <row r="951" spans="1:33">
      <c r="A951" s="164"/>
      <c r="B951" s="164"/>
      <c r="C951" s="121"/>
      <c r="D951" s="121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</row>
    <row r="952" spans="1:33">
      <c r="A952" s="164"/>
      <c r="B952" s="164"/>
      <c r="C952" s="121"/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</row>
    <row r="953" spans="1:33">
      <c r="A953" s="164"/>
      <c r="B953" s="164"/>
      <c r="C953" s="121"/>
      <c r="D953" s="121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</row>
    <row r="954" spans="1:33">
      <c r="A954" s="164"/>
      <c r="B954" s="164"/>
      <c r="C954" s="121"/>
      <c r="D954" s="121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</row>
    <row r="955" spans="1:33">
      <c r="A955" s="164"/>
      <c r="B955" s="164"/>
      <c r="C955" s="121"/>
      <c r="D955" s="121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</row>
    <row r="956" spans="1:33">
      <c r="A956" s="164"/>
      <c r="B956" s="164"/>
      <c r="C956" s="121"/>
      <c r="D956" s="121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</row>
    <row r="957" spans="1:33">
      <c r="A957" s="164"/>
      <c r="B957" s="164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</row>
    <row r="958" spans="1:33">
      <c r="A958" s="164"/>
      <c r="B958" s="164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</row>
    <row r="959" spans="1:33">
      <c r="A959" s="164"/>
      <c r="B959" s="164"/>
      <c r="C959" s="121"/>
      <c r="D959" s="121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</row>
    <row r="960" spans="1:33">
      <c r="A960" s="164"/>
      <c r="B960" s="164"/>
      <c r="C960" s="121"/>
      <c r="D960" s="121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</row>
    <row r="961" spans="1:33">
      <c r="A961" s="164"/>
      <c r="B961" s="164"/>
      <c r="C961" s="121"/>
      <c r="D961" s="121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</row>
    <row r="962" spans="1:33">
      <c r="A962" s="164"/>
      <c r="B962" s="164"/>
      <c r="C962" s="121"/>
      <c r="D962" s="121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</row>
    <row r="963" spans="1:33">
      <c r="A963" s="164"/>
      <c r="B963" s="164"/>
      <c r="C963" s="121"/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</row>
    <row r="964" spans="1:33">
      <c r="A964" s="164"/>
      <c r="B964" s="164"/>
      <c r="C964" s="121"/>
      <c r="D964" s="121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</row>
    <row r="965" spans="1:33">
      <c r="A965" s="164"/>
      <c r="B965" s="164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</row>
    <row r="966" spans="1:33">
      <c r="A966" s="164"/>
      <c r="B966" s="164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</row>
    <row r="967" spans="1:33">
      <c r="A967" s="164"/>
      <c r="B967" s="164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</row>
    <row r="968" spans="1:33">
      <c r="A968" s="164"/>
      <c r="B968" s="164"/>
      <c r="C968" s="121"/>
      <c r="D968" s="121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</row>
    <row r="969" spans="1:33">
      <c r="A969" s="164"/>
      <c r="B969" s="164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</row>
    <row r="970" spans="1:33">
      <c r="A970" s="164"/>
      <c r="B970" s="164"/>
      <c r="C970" s="121"/>
      <c r="D970" s="121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</row>
    <row r="971" spans="1:33">
      <c r="A971" s="164"/>
      <c r="B971" s="164"/>
      <c r="C971" s="121"/>
      <c r="D971" s="121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</row>
    <row r="972" spans="1:33">
      <c r="A972" s="164"/>
      <c r="B972" s="164"/>
      <c r="C972" s="121"/>
      <c r="D972" s="121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</row>
    <row r="973" spans="1:33">
      <c r="A973" s="164"/>
      <c r="B973" s="164"/>
      <c r="C973" s="121"/>
      <c r="D973" s="121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</row>
    <row r="974" spans="1:33">
      <c r="A974" s="164"/>
      <c r="B974" s="164"/>
      <c r="C974" s="121"/>
      <c r="D974" s="121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</row>
    <row r="975" spans="1:33">
      <c r="A975" s="164"/>
      <c r="B975" s="164"/>
      <c r="C975" s="121"/>
      <c r="D975" s="121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</row>
    <row r="976" spans="1:33">
      <c r="A976" s="164"/>
      <c r="B976" s="164"/>
      <c r="C976" s="121"/>
      <c r="D976" s="121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</row>
    <row r="977" spans="1:33">
      <c r="A977" s="164"/>
      <c r="B977" s="164"/>
      <c r="C977" s="121"/>
      <c r="D977" s="121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</row>
    <row r="978" spans="1:33">
      <c r="A978" s="164"/>
      <c r="B978" s="164"/>
      <c r="C978" s="121"/>
      <c r="D978" s="121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</row>
    <row r="979" spans="1:33">
      <c r="A979" s="164"/>
      <c r="B979" s="164"/>
      <c r="C979" s="121"/>
      <c r="D979" s="121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</row>
    <row r="980" spans="1:33">
      <c r="A980" s="164"/>
      <c r="B980" s="164"/>
      <c r="C980" s="121"/>
      <c r="D980" s="121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</row>
    <row r="981" spans="1:33">
      <c r="A981" s="164"/>
      <c r="B981" s="164"/>
      <c r="C981" s="121"/>
      <c r="D981" s="121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</row>
    <row r="982" spans="1:33">
      <c r="A982" s="164"/>
      <c r="B982" s="164"/>
      <c r="C982" s="121"/>
      <c r="D982" s="121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</row>
    <row r="983" spans="1:33">
      <c r="A983" s="164"/>
      <c r="B983" s="164"/>
      <c r="C983" s="121"/>
      <c r="D983" s="121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</row>
    <row r="984" spans="1:33">
      <c r="A984" s="164"/>
      <c r="B984" s="164"/>
      <c r="C984" s="121"/>
      <c r="D984" s="121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</row>
    <row r="985" spans="1:33">
      <c r="A985" s="164"/>
      <c r="B985" s="164"/>
      <c r="C985" s="121"/>
      <c r="D985" s="121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</row>
    <row r="986" spans="1:33">
      <c r="A986" s="164"/>
      <c r="B986" s="164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</row>
    <row r="987" spans="1:33">
      <c r="A987" s="164"/>
      <c r="B987" s="164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</row>
    <row r="988" spans="1:33">
      <c r="A988" s="164"/>
      <c r="B988" s="164"/>
      <c r="C988" s="121"/>
      <c r="D988" s="121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</row>
    <row r="989" spans="1:33">
      <c r="A989" s="164"/>
      <c r="B989" s="164"/>
      <c r="C989" s="121"/>
      <c r="D989" s="121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</row>
    <row r="990" spans="1:33">
      <c r="A990" s="164"/>
      <c r="B990" s="164"/>
      <c r="C990" s="121"/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</row>
    <row r="991" spans="1:33">
      <c r="A991" s="164"/>
      <c r="B991" s="164"/>
      <c r="C991" s="121"/>
      <c r="D991" s="121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</row>
    <row r="992" spans="1:33">
      <c r="A992" s="164"/>
      <c r="B992" s="164"/>
      <c r="C992" s="121"/>
      <c r="D992" s="121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</row>
    <row r="993" spans="1:33">
      <c r="A993" s="164"/>
      <c r="B993" s="164"/>
      <c r="C993" s="121"/>
      <c r="D993" s="121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</row>
    <row r="994" spans="1:33">
      <c r="A994" s="164"/>
      <c r="B994" s="164"/>
      <c r="C994" s="121"/>
      <c r="D994" s="121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</row>
    <row r="995" spans="1:33">
      <c r="A995" s="164"/>
      <c r="B995" s="164"/>
      <c r="C995" s="121"/>
      <c r="D995" s="121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</row>
    <row r="996" spans="1:33">
      <c r="A996" s="164"/>
      <c r="B996" s="164"/>
      <c r="C996" s="121"/>
      <c r="D996" s="121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</row>
    <row r="997" spans="1:33">
      <c r="A997" s="164"/>
      <c r="B997" s="164"/>
      <c r="C997" s="121"/>
      <c r="D997" s="121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</row>
    <row r="998" spans="1:33">
      <c r="A998" s="164"/>
      <c r="B998" s="164"/>
      <c r="C998" s="121"/>
      <c r="D998" s="121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</row>
    <row r="999" spans="1:33">
      <c r="A999" s="164"/>
      <c r="B999" s="164"/>
      <c r="C999" s="121"/>
      <c r="D999" s="121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</row>
    <row r="1000" spans="1:33">
      <c r="A1000" s="164"/>
      <c r="B1000" s="164"/>
      <c r="C1000" s="121"/>
      <c r="D1000" s="121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</row>
    <row r="1001" spans="1:33">
      <c r="A1001" s="164"/>
      <c r="B1001" s="164"/>
      <c r="C1001" s="121"/>
      <c r="D1001" s="121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</row>
    <row r="1002" spans="1:33">
      <c r="A1002" s="164"/>
      <c r="B1002" s="164"/>
      <c r="C1002" s="121"/>
      <c r="D1002" s="121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</row>
    <row r="1003" spans="1:33">
      <c r="A1003" s="164"/>
      <c r="B1003" s="164"/>
      <c r="C1003" s="121"/>
      <c r="D1003" s="121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</row>
    <row r="1004" spans="1:33">
      <c r="A1004" s="164"/>
      <c r="B1004" s="164"/>
      <c r="C1004" s="121"/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</row>
    <row r="1005" spans="1:33">
      <c r="A1005" s="164"/>
      <c r="B1005" s="164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</row>
    <row r="1006" spans="1:33">
      <c r="A1006" s="164"/>
      <c r="B1006" s="164"/>
      <c r="C1006" s="121"/>
      <c r="D1006" s="121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</row>
    <row r="1007" spans="1:33">
      <c r="A1007" s="164"/>
      <c r="B1007" s="164"/>
      <c r="C1007" s="121"/>
      <c r="D1007" s="121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</row>
    <row r="1008" spans="1:33">
      <c r="A1008" s="164"/>
      <c r="B1008" s="164"/>
      <c r="C1008" s="121"/>
      <c r="D1008" s="121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</row>
    <row r="1009" spans="1:33">
      <c r="A1009" s="164"/>
      <c r="B1009" s="164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</row>
    <row r="1010" spans="1:33">
      <c r="A1010" s="164"/>
      <c r="B1010" s="164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</row>
    <row r="1011" spans="1:33">
      <c r="A1011" s="164"/>
      <c r="B1011" s="164"/>
      <c r="C1011" s="121"/>
      <c r="D1011" s="121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</row>
    <row r="1012" spans="1:33">
      <c r="A1012" s="164"/>
      <c r="B1012" s="164"/>
      <c r="C1012" s="121"/>
      <c r="D1012" s="121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</row>
    <row r="1013" spans="1:33">
      <c r="A1013" s="164"/>
      <c r="B1013" s="164"/>
      <c r="C1013" s="121"/>
      <c r="D1013" s="121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</row>
    <row r="1014" spans="1:33">
      <c r="A1014" s="164"/>
      <c r="B1014" s="164"/>
      <c r="C1014" s="121"/>
      <c r="D1014" s="121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</row>
    <row r="1015" spans="1:33">
      <c r="A1015" s="164"/>
      <c r="B1015" s="164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</row>
    <row r="1016" spans="1:33">
      <c r="A1016" s="164"/>
      <c r="B1016" s="164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</row>
    <row r="1017" spans="1:33">
      <c r="A1017" s="164"/>
      <c r="B1017" s="164"/>
      <c r="C1017" s="121"/>
      <c r="D1017" s="121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</row>
    <row r="1018" spans="1:33">
      <c r="A1018" s="164"/>
      <c r="B1018" s="164"/>
      <c r="C1018" s="121"/>
      <c r="D1018" s="121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</row>
    <row r="1019" spans="1:33">
      <c r="A1019" s="164"/>
      <c r="B1019" s="164"/>
      <c r="C1019" s="121"/>
      <c r="D1019" s="121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</row>
    <row r="1020" spans="1:33">
      <c r="A1020" s="164"/>
      <c r="B1020" s="164"/>
      <c r="C1020" s="121"/>
      <c r="D1020" s="121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</row>
    <row r="1021" spans="1:33">
      <c r="A1021" s="164"/>
      <c r="B1021" s="164"/>
      <c r="C1021" s="121"/>
      <c r="D1021" s="121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</row>
    <row r="1022" spans="1:33">
      <c r="A1022" s="164"/>
      <c r="B1022" s="164"/>
      <c r="C1022" s="121"/>
      <c r="D1022" s="121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</row>
    <row r="1023" spans="1:33">
      <c r="A1023" s="164"/>
      <c r="B1023" s="164"/>
      <c r="C1023" s="121"/>
      <c r="D1023" s="121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</row>
    <row r="1024" spans="1:33">
      <c r="A1024" s="164"/>
      <c r="B1024" s="164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</row>
    <row r="1025" spans="1:33">
      <c r="A1025" s="164"/>
      <c r="B1025" s="164"/>
      <c r="C1025" s="121"/>
      <c r="D1025" s="121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</row>
    <row r="1026" spans="1:33">
      <c r="A1026" s="164"/>
      <c r="B1026" s="164"/>
      <c r="C1026" s="121"/>
      <c r="D1026" s="121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</row>
    <row r="1027" spans="1:33">
      <c r="A1027" s="164"/>
      <c r="B1027" s="164"/>
      <c r="C1027" s="121"/>
      <c r="D1027" s="121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</row>
    <row r="1028" spans="1:33">
      <c r="A1028" s="164"/>
      <c r="B1028" s="164"/>
      <c r="C1028" s="121"/>
      <c r="D1028" s="121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</row>
    <row r="1029" spans="1:33">
      <c r="A1029" s="164"/>
      <c r="B1029" s="164"/>
      <c r="C1029" s="121"/>
      <c r="D1029" s="121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</row>
    <row r="1030" spans="1:33">
      <c r="A1030" s="164"/>
      <c r="B1030" s="164"/>
      <c r="C1030" s="121"/>
      <c r="D1030" s="121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</row>
    <row r="1031" spans="1:33">
      <c r="A1031" s="164"/>
      <c r="B1031" s="164"/>
      <c r="C1031" s="121"/>
      <c r="D1031" s="121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</row>
    <row r="1032" spans="1:33">
      <c r="A1032" s="164"/>
      <c r="B1032" s="164"/>
      <c r="C1032" s="121"/>
      <c r="D1032" s="121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</row>
    <row r="1033" spans="1:33">
      <c r="A1033" s="164"/>
      <c r="B1033" s="164"/>
      <c r="C1033" s="121"/>
      <c r="D1033" s="121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</row>
    <row r="1034" spans="1:33">
      <c r="A1034" s="164"/>
      <c r="B1034" s="164"/>
      <c r="C1034" s="121"/>
      <c r="D1034" s="121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</row>
    <row r="1035" spans="1:33">
      <c r="A1035" s="164"/>
      <c r="B1035" s="164"/>
      <c r="C1035" s="121"/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</row>
    <row r="1036" spans="1:33">
      <c r="A1036" s="164"/>
      <c r="B1036" s="164"/>
      <c r="C1036" s="121"/>
      <c r="D1036" s="121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</row>
    <row r="1037" spans="1:33">
      <c r="A1037" s="164"/>
      <c r="B1037" s="164"/>
      <c r="C1037" s="121"/>
      <c r="D1037" s="121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</row>
    <row r="1038" spans="1:33">
      <c r="A1038" s="164"/>
      <c r="B1038" s="164"/>
      <c r="C1038" s="121"/>
      <c r="D1038" s="121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</row>
    <row r="1039" spans="1:33">
      <c r="A1039" s="164"/>
      <c r="B1039" s="164"/>
      <c r="C1039" s="121"/>
      <c r="D1039" s="121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</row>
    <row r="1040" spans="1:33">
      <c r="A1040" s="164"/>
      <c r="B1040" s="164"/>
      <c r="C1040" s="121"/>
      <c r="D1040" s="121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</row>
    <row r="1041" spans="1:33">
      <c r="A1041" s="164"/>
      <c r="B1041" s="164"/>
      <c r="C1041" s="121"/>
      <c r="D1041" s="121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</row>
    <row r="1042" spans="1:33">
      <c r="A1042" s="164"/>
      <c r="B1042" s="164"/>
      <c r="C1042" s="121"/>
      <c r="D1042" s="121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</row>
    <row r="1043" spans="1:33">
      <c r="A1043" s="164"/>
      <c r="B1043" s="164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</row>
    <row r="1044" spans="1:33">
      <c r="A1044" s="164"/>
      <c r="B1044" s="164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</row>
    <row r="1045" spans="1:33">
      <c r="A1045" s="164"/>
      <c r="B1045" s="164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</row>
    <row r="1046" spans="1:33">
      <c r="A1046" s="164"/>
      <c r="B1046" s="164"/>
      <c r="C1046" s="121"/>
      <c r="D1046" s="121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</row>
    <row r="1047" spans="1:33">
      <c r="A1047" s="164"/>
      <c r="B1047" s="164"/>
      <c r="C1047" s="121"/>
      <c r="D1047" s="121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</row>
    <row r="1048" spans="1:33">
      <c r="A1048" s="164"/>
      <c r="B1048" s="164"/>
      <c r="C1048" s="121"/>
      <c r="D1048" s="121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</row>
    <row r="1049" spans="1:33">
      <c r="A1049" s="164"/>
      <c r="B1049" s="164"/>
      <c r="C1049" s="121"/>
      <c r="D1049" s="121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</row>
    <row r="1050" spans="1:33">
      <c r="A1050" s="164"/>
      <c r="B1050" s="164"/>
      <c r="C1050" s="121"/>
      <c r="D1050" s="121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</row>
    <row r="1051" spans="1:33">
      <c r="A1051" s="164"/>
      <c r="B1051" s="164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</row>
    <row r="1052" spans="1:33">
      <c r="A1052" s="164"/>
      <c r="B1052" s="164"/>
      <c r="C1052" s="121"/>
      <c r="D1052" s="121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</row>
    <row r="1053" spans="1:33">
      <c r="A1053" s="164"/>
      <c r="B1053" s="164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</row>
    <row r="1054" spans="1:33">
      <c r="A1054" s="164"/>
      <c r="B1054" s="164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</row>
    <row r="1055" spans="1:33">
      <c r="A1055" s="164"/>
      <c r="B1055" s="164"/>
      <c r="C1055" s="121"/>
      <c r="D1055" s="121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</row>
    <row r="1056" spans="1:33">
      <c r="A1056" s="164"/>
      <c r="B1056" s="164"/>
      <c r="C1056" s="121"/>
      <c r="D1056" s="121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</row>
    <row r="1057" spans="1:33">
      <c r="A1057" s="164"/>
      <c r="B1057" s="164"/>
      <c r="C1057" s="121"/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</row>
    <row r="1058" spans="1:33">
      <c r="A1058" s="164"/>
      <c r="B1058" s="164"/>
      <c r="C1058" s="121"/>
      <c r="D1058" s="121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</row>
    <row r="1059" spans="1:33">
      <c r="A1059" s="164"/>
      <c r="B1059" s="164"/>
      <c r="C1059" s="121"/>
      <c r="D1059" s="121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</row>
    <row r="1060" spans="1:33">
      <c r="A1060" s="164"/>
      <c r="B1060" s="164"/>
      <c r="C1060" s="121"/>
      <c r="D1060" s="121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</row>
    <row r="1061" spans="1:33">
      <c r="A1061" s="164"/>
      <c r="B1061" s="164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</row>
    <row r="1062" spans="1:33">
      <c r="A1062" s="164"/>
      <c r="B1062" s="164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</row>
    <row r="1063" spans="1:33">
      <c r="A1063" s="164"/>
      <c r="B1063" s="164"/>
      <c r="C1063" s="121"/>
      <c r="D1063" s="121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</row>
    <row r="1064" spans="1:33">
      <c r="A1064" s="164"/>
      <c r="B1064" s="164"/>
      <c r="C1064" s="121"/>
      <c r="D1064" s="121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</row>
    <row r="1065" spans="1:33">
      <c r="A1065" s="164"/>
      <c r="B1065" s="164"/>
      <c r="C1065" s="121"/>
      <c r="D1065" s="121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</row>
    <row r="1066" spans="1:33">
      <c r="A1066" s="164"/>
      <c r="B1066" s="164"/>
      <c r="C1066" s="121"/>
      <c r="D1066" s="121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</row>
    <row r="1067" spans="1:33">
      <c r="A1067" s="164"/>
      <c r="B1067" s="164"/>
      <c r="C1067" s="121"/>
      <c r="D1067" s="121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</row>
    <row r="1068" spans="1:33">
      <c r="A1068" s="164"/>
      <c r="B1068" s="164"/>
      <c r="C1068" s="121"/>
      <c r="D1068" s="121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</row>
    <row r="1069" spans="1:33">
      <c r="A1069" s="164"/>
      <c r="B1069" s="164"/>
      <c r="C1069" s="121"/>
      <c r="D1069" s="121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</row>
    <row r="1070" spans="1:33">
      <c r="A1070" s="164"/>
      <c r="B1070" s="164"/>
      <c r="C1070" s="121"/>
      <c r="D1070" s="121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</row>
    <row r="1071" spans="1:33">
      <c r="A1071" s="164"/>
      <c r="B1071" s="164"/>
      <c r="C1071" s="121"/>
      <c r="D1071" s="121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</row>
    <row r="1072" spans="1:33">
      <c r="A1072" s="164"/>
      <c r="B1072" s="164"/>
      <c r="C1072" s="121"/>
      <c r="D1072" s="121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</row>
    <row r="1073" spans="1:33">
      <c r="A1073" s="164"/>
      <c r="B1073" s="164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</row>
    <row r="1074" spans="1:33">
      <c r="A1074" s="164"/>
      <c r="B1074" s="164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</row>
    <row r="1075" spans="1:33">
      <c r="A1075" s="164"/>
      <c r="B1075" s="164"/>
      <c r="C1075" s="121"/>
      <c r="D1075" s="121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</row>
    <row r="1076" spans="1:33">
      <c r="A1076" s="164"/>
      <c r="B1076" s="164"/>
      <c r="C1076" s="121"/>
      <c r="D1076" s="121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</row>
    <row r="1077" spans="1:33">
      <c r="A1077" s="164"/>
      <c r="B1077" s="164"/>
      <c r="C1077" s="121"/>
      <c r="D1077" s="121"/>
      <c r="E1077" s="121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</row>
    <row r="1078" spans="1:33">
      <c r="A1078" s="164"/>
      <c r="B1078" s="164"/>
      <c r="C1078" s="121"/>
      <c r="D1078" s="121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</row>
    <row r="1079" spans="1:33">
      <c r="A1079" s="164"/>
      <c r="B1079" s="164"/>
      <c r="C1079" s="121"/>
      <c r="D1079" s="121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</row>
    <row r="1080" spans="1:33">
      <c r="A1080" s="164"/>
      <c r="B1080" s="164"/>
      <c r="C1080" s="121"/>
      <c r="D1080" s="121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</row>
    <row r="1081" spans="1:33">
      <c r="A1081" s="164"/>
      <c r="B1081" s="164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</row>
    <row r="1082" spans="1:33">
      <c r="A1082" s="164"/>
      <c r="B1082" s="164"/>
      <c r="C1082" s="121"/>
      <c r="D1082" s="121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</row>
    <row r="1083" spans="1:33">
      <c r="A1083" s="164"/>
      <c r="B1083" s="164"/>
      <c r="C1083" s="121"/>
      <c r="D1083" s="121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</row>
    <row r="1084" spans="1:33">
      <c r="A1084" s="164"/>
      <c r="B1084" s="164"/>
      <c r="C1084" s="121"/>
      <c r="D1084" s="121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</row>
    <row r="1085" spans="1:33">
      <c r="A1085" s="164"/>
      <c r="B1085" s="164"/>
      <c r="C1085" s="121"/>
      <c r="D1085" s="121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</row>
    <row r="1086" spans="1:33">
      <c r="A1086" s="164"/>
      <c r="B1086" s="164"/>
      <c r="C1086" s="121"/>
      <c r="D1086" s="121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</row>
    <row r="1087" spans="1:33">
      <c r="A1087" s="164"/>
      <c r="B1087" s="164"/>
      <c r="C1087" s="121"/>
      <c r="D1087" s="121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</row>
    <row r="1088" spans="1:33">
      <c r="A1088" s="164"/>
      <c r="B1088" s="164"/>
      <c r="C1088" s="121"/>
      <c r="D1088" s="121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</row>
    <row r="1089" spans="1:33">
      <c r="A1089" s="164"/>
      <c r="B1089" s="164"/>
      <c r="C1089" s="121"/>
      <c r="D1089" s="121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</row>
    <row r="1090" spans="1:33">
      <c r="A1090" s="164"/>
      <c r="B1090" s="164"/>
      <c r="C1090" s="121"/>
      <c r="D1090" s="121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</row>
    <row r="1091" spans="1:33">
      <c r="A1091" s="164"/>
      <c r="B1091" s="164"/>
      <c r="C1091" s="121"/>
      <c r="D1091" s="121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</row>
    <row r="1092" spans="1:33">
      <c r="A1092" s="164"/>
      <c r="B1092" s="164"/>
      <c r="C1092" s="121"/>
      <c r="D1092" s="121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</row>
    <row r="1093" spans="1:33">
      <c r="A1093" s="164"/>
      <c r="B1093" s="164"/>
      <c r="C1093" s="121"/>
      <c r="D1093" s="121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</row>
    <row r="1094" spans="1:33">
      <c r="A1094" s="164"/>
      <c r="B1094" s="164"/>
      <c r="C1094" s="121"/>
      <c r="D1094" s="121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</row>
    <row r="1095" spans="1:33">
      <c r="A1095" s="164"/>
      <c r="B1095" s="164"/>
      <c r="C1095" s="121"/>
      <c r="D1095" s="121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</row>
    <row r="1096" spans="1:33">
      <c r="A1096" s="164"/>
      <c r="B1096" s="164"/>
      <c r="C1096" s="121"/>
      <c r="D1096" s="121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</row>
    <row r="1097" spans="1:33">
      <c r="A1097" s="164"/>
      <c r="B1097" s="164"/>
      <c r="C1097" s="121"/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</row>
    <row r="1098" spans="1:33">
      <c r="A1098" s="164"/>
      <c r="B1098" s="164"/>
      <c r="C1098" s="121"/>
      <c r="D1098" s="121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</row>
    <row r="1099" spans="1:33">
      <c r="A1099" s="164"/>
      <c r="B1099" s="164"/>
      <c r="C1099" s="121"/>
      <c r="D1099" s="121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</row>
    <row r="1100" spans="1:33">
      <c r="A1100" s="164"/>
      <c r="B1100" s="164"/>
      <c r="C1100" s="121"/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</row>
    <row r="1101" spans="1:33">
      <c r="A1101" s="164"/>
      <c r="B1101" s="164"/>
      <c r="C1101" s="121"/>
      <c r="D1101" s="121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</row>
    <row r="1102" spans="1:33">
      <c r="A1102" s="164"/>
      <c r="B1102" s="164"/>
      <c r="C1102" s="121"/>
      <c r="D1102" s="121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</row>
    <row r="1103" spans="1:33">
      <c r="A1103" s="164"/>
      <c r="B1103" s="164"/>
      <c r="C1103" s="121"/>
      <c r="D1103" s="121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</row>
    <row r="1104" spans="1:33">
      <c r="A1104" s="164"/>
      <c r="B1104" s="164"/>
      <c r="C1104" s="121"/>
      <c r="D1104" s="121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</row>
    <row r="1105" spans="1:33">
      <c r="A1105" s="164"/>
      <c r="B1105" s="164"/>
      <c r="C1105" s="121"/>
      <c r="D1105" s="121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</row>
    <row r="1106" spans="1:33">
      <c r="A1106" s="164"/>
      <c r="B1106" s="164"/>
      <c r="C1106" s="121"/>
      <c r="D1106" s="121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</row>
    <row r="1107" spans="1:33">
      <c r="A1107" s="164"/>
      <c r="B1107" s="164"/>
      <c r="C1107" s="121"/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</row>
    <row r="1108" spans="1:33">
      <c r="A1108" s="164"/>
      <c r="B1108" s="164"/>
      <c r="C1108" s="121"/>
      <c r="D1108" s="121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</row>
    <row r="1109" spans="1:33">
      <c r="A1109" s="164"/>
      <c r="B1109" s="164"/>
      <c r="C1109" s="121"/>
      <c r="D1109" s="121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</row>
    <row r="1110" spans="1:33">
      <c r="A1110" s="164"/>
      <c r="B1110" s="164"/>
      <c r="C1110" s="121"/>
      <c r="D1110" s="121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</row>
    <row r="1111" spans="1:33">
      <c r="A1111" s="164"/>
      <c r="B1111" s="164"/>
      <c r="C1111" s="121"/>
      <c r="D1111" s="121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</row>
    <row r="1112" spans="1:33">
      <c r="A1112" s="164"/>
      <c r="B1112" s="164"/>
      <c r="C1112" s="121"/>
      <c r="D1112" s="121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</row>
    <row r="1113" spans="1:33">
      <c r="A1113" s="164"/>
      <c r="B1113" s="164"/>
      <c r="C1113" s="121"/>
      <c r="D1113" s="121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</row>
    <row r="1114" spans="1:33">
      <c r="A1114" s="164"/>
      <c r="B1114" s="164"/>
      <c r="C1114" s="121"/>
      <c r="D1114" s="121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</row>
    <row r="1115" spans="1:33">
      <c r="A1115" s="164"/>
      <c r="B1115" s="164"/>
      <c r="C1115" s="121"/>
      <c r="D1115" s="121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</row>
    <row r="1116" spans="1:33">
      <c r="A1116" s="164"/>
      <c r="B1116" s="164"/>
      <c r="C1116" s="121"/>
      <c r="D1116" s="121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</row>
    <row r="1117" spans="1:33">
      <c r="A1117" s="164"/>
      <c r="B1117" s="164"/>
      <c r="C1117" s="121"/>
      <c r="D1117" s="121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</row>
    <row r="1118" spans="1:33">
      <c r="A1118" s="164"/>
      <c r="B1118" s="164"/>
      <c r="C1118" s="121"/>
      <c r="D1118" s="121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</row>
    <row r="1119" spans="1:33">
      <c r="A1119" s="164"/>
      <c r="B1119" s="164"/>
      <c r="C1119" s="121"/>
      <c r="D1119" s="121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</row>
    <row r="1120" spans="1:33">
      <c r="A1120" s="164"/>
      <c r="B1120" s="164"/>
      <c r="C1120" s="121"/>
      <c r="D1120" s="121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</row>
    <row r="1121" spans="1:33">
      <c r="A1121" s="164"/>
      <c r="B1121" s="164"/>
      <c r="C1121" s="121"/>
      <c r="D1121" s="121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</row>
    <row r="1122" spans="1:33">
      <c r="A1122" s="164"/>
      <c r="B1122" s="164"/>
      <c r="C1122" s="121"/>
      <c r="D1122" s="121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</row>
    <row r="1123" spans="1:33">
      <c r="A1123" s="164"/>
      <c r="B1123" s="164"/>
      <c r="C1123" s="121"/>
      <c r="D1123" s="121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</row>
    <row r="1124" spans="1:33">
      <c r="A1124" s="164"/>
      <c r="B1124" s="164"/>
      <c r="C1124" s="121"/>
      <c r="D1124" s="121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</row>
    <row r="1125" spans="1:33">
      <c r="A1125" s="164"/>
      <c r="B1125" s="164"/>
      <c r="C1125" s="121"/>
      <c r="D1125" s="121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</row>
    <row r="1126" spans="1:33">
      <c r="A1126" s="164"/>
      <c r="B1126" s="164"/>
      <c r="C1126" s="121"/>
      <c r="D1126" s="121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</row>
    <row r="1127" spans="1:33">
      <c r="A1127" s="164"/>
      <c r="B1127" s="164"/>
      <c r="C1127" s="121"/>
      <c r="D1127" s="121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</row>
    <row r="1128" spans="1:33">
      <c r="A1128" s="164"/>
      <c r="B1128" s="164"/>
      <c r="C1128" s="121"/>
      <c r="D1128" s="121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</row>
    <row r="1129" spans="1:33">
      <c r="A1129" s="164"/>
      <c r="B1129" s="164"/>
      <c r="C1129" s="121"/>
      <c r="D1129" s="121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</row>
    <row r="1130" spans="1:33">
      <c r="A1130" s="164"/>
      <c r="B1130" s="164"/>
      <c r="C1130" s="121"/>
      <c r="D1130" s="121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</row>
    <row r="1131" spans="1:33">
      <c r="A1131" s="164"/>
      <c r="B1131" s="164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</row>
    <row r="1132" spans="1:33">
      <c r="A1132" s="164"/>
      <c r="B1132" s="164"/>
      <c r="C1132" s="121"/>
      <c r="D1132" s="121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</row>
    <row r="1133" spans="1:33">
      <c r="A1133" s="164"/>
      <c r="B1133" s="164"/>
      <c r="C1133" s="121"/>
      <c r="D1133" s="121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</row>
    <row r="1134" spans="1:33">
      <c r="A1134" s="164"/>
      <c r="B1134" s="164"/>
      <c r="C1134" s="121"/>
      <c r="D1134" s="121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</row>
    <row r="1135" spans="1:33">
      <c r="A1135" s="164"/>
      <c r="B1135" s="164"/>
      <c r="C1135" s="121"/>
      <c r="D1135" s="121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</row>
    <row r="1136" spans="1:33">
      <c r="A1136" s="164"/>
      <c r="B1136" s="164"/>
      <c r="C1136" s="121"/>
      <c r="D1136" s="121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</row>
    <row r="1137" spans="1:33">
      <c r="A1137" s="164"/>
      <c r="B1137" s="164"/>
      <c r="C1137" s="121"/>
      <c r="D1137" s="121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</row>
    <row r="1138" spans="1:33">
      <c r="A1138" s="164"/>
      <c r="B1138" s="164"/>
      <c r="C1138" s="121"/>
      <c r="D1138" s="121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</row>
    <row r="1139" spans="1:33">
      <c r="A1139" s="164"/>
      <c r="B1139" s="164"/>
      <c r="C1139" s="121"/>
      <c r="D1139" s="121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</row>
    <row r="1140" spans="1:33">
      <c r="A1140" s="164"/>
      <c r="B1140" s="164"/>
      <c r="C1140" s="121"/>
      <c r="D1140" s="121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</row>
    <row r="1141" spans="1:33">
      <c r="A1141" s="164"/>
      <c r="B1141" s="164"/>
      <c r="C1141" s="121"/>
      <c r="D1141" s="121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</row>
    <row r="1142" spans="1:33">
      <c r="A1142" s="164"/>
      <c r="B1142" s="164"/>
      <c r="C1142" s="121"/>
      <c r="D1142" s="121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</row>
    <row r="1143" spans="1:33">
      <c r="A1143" s="164"/>
      <c r="B1143" s="164"/>
      <c r="C1143" s="121"/>
      <c r="D1143" s="121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</row>
    <row r="1144" spans="1:33">
      <c r="A1144" s="164"/>
      <c r="B1144" s="164"/>
      <c r="C1144" s="121"/>
      <c r="D1144" s="121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</row>
    <row r="1145" spans="1:33">
      <c r="A1145" s="164"/>
      <c r="B1145" s="164"/>
      <c r="C1145" s="121"/>
      <c r="D1145" s="121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</row>
    <row r="1146" spans="1:33">
      <c r="A1146" s="164"/>
      <c r="B1146" s="164"/>
      <c r="C1146" s="121"/>
      <c r="D1146" s="121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</row>
    <row r="1147" spans="1:33">
      <c r="A1147" s="164"/>
      <c r="B1147" s="164"/>
      <c r="C1147" s="121"/>
      <c r="D1147" s="121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</row>
    <row r="1148" spans="1:33">
      <c r="A1148" s="164"/>
      <c r="B1148" s="164"/>
      <c r="C1148" s="121"/>
      <c r="D1148" s="121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</row>
    <row r="1149" spans="1:33">
      <c r="A1149" s="164"/>
      <c r="B1149" s="164"/>
      <c r="C1149" s="121"/>
      <c r="D1149" s="121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</row>
    <row r="1150" spans="1:33">
      <c r="A1150" s="164"/>
      <c r="B1150" s="164"/>
      <c r="C1150" s="121"/>
      <c r="D1150" s="121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</row>
    <row r="1151" spans="1:33">
      <c r="A1151" s="164"/>
      <c r="B1151" s="164"/>
      <c r="C1151" s="121"/>
      <c r="D1151" s="121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</row>
    <row r="1152" spans="1:33">
      <c r="A1152" s="164"/>
      <c r="B1152" s="164"/>
      <c r="C1152" s="121"/>
      <c r="D1152" s="121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</row>
    <row r="1153" spans="1:33">
      <c r="A1153" s="164"/>
      <c r="B1153" s="164"/>
      <c r="C1153" s="121"/>
      <c r="D1153" s="121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</row>
    <row r="1154" spans="1:33">
      <c r="A1154" s="164"/>
      <c r="B1154" s="164"/>
      <c r="C1154" s="121"/>
      <c r="D1154" s="121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</row>
    <row r="1155" spans="1:33">
      <c r="A1155" s="164"/>
      <c r="B1155" s="164"/>
      <c r="C1155" s="121"/>
      <c r="D1155" s="121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</row>
    <row r="1156" spans="1:33">
      <c r="A1156" s="164"/>
      <c r="B1156" s="164"/>
      <c r="C1156" s="121"/>
      <c r="D1156" s="121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</row>
    <row r="1157" spans="1:33">
      <c r="A1157" s="164"/>
      <c r="B1157" s="164"/>
      <c r="C1157" s="121"/>
      <c r="D1157" s="121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</row>
    <row r="1158" spans="1:33">
      <c r="A1158" s="164"/>
      <c r="B1158" s="164"/>
      <c r="C1158" s="121"/>
      <c r="D1158" s="121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</row>
    <row r="1159" spans="1:33">
      <c r="A1159" s="164"/>
      <c r="B1159" s="164"/>
      <c r="C1159" s="121"/>
      <c r="D1159" s="121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</row>
    <row r="1160" spans="1:33">
      <c r="A1160" s="164"/>
      <c r="B1160" s="164"/>
      <c r="C1160" s="121"/>
      <c r="D1160" s="121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</row>
    <row r="1161" spans="1:33">
      <c r="A1161" s="164"/>
      <c r="B1161" s="164"/>
      <c r="C1161" s="121"/>
      <c r="D1161" s="121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</row>
    <row r="1162" spans="1:33">
      <c r="A1162" s="164"/>
      <c r="B1162" s="164"/>
      <c r="C1162" s="121"/>
      <c r="D1162" s="121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</row>
    <row r="1163" spans="1:33">
      <c r="A1163" s="164"/>
      <c r="B1163" s="164"/>
      <c r="C1163" s="121"/>
      <c r="D1163" s="121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</row>
    <row r="1164" spans="1:33">
      <c r="A1164" s="164"/>
      <c r="B1164" s="164"/>
      <c r="C1164" s="121"/>
      <c r="D1164" s="121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</row>
    <row r="1165" spans="1:33">
      <c r="A1165" s="164"/>
      <c r="B1165" s="164"/>
      <c r="C1165" s="121"/>
      <c r="D1165" s="121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</row>
    <row r="1166" spans="1:33">
      <c r="A1166" s="164"/>
      <c r="B1166" s="164"/>
      <c r="C1166" s="121"/>
      <c r="D1166" s="121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</row>
    <row r="1167" spans="1:33">
      <c r="A1167" s="164"/>
      <c r="B1167" s="164"/>
      <c r="C1167" s="121"/>
      <c r="D1167" s="121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</row>
    <row r="1168" spans="1:33">
      <c r="A1168" s="164"/>
      <c r="B1168" s="164"/>
      <c r="C1168" s="121"/>
      <c r="D1168" s="121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</row>
    <row r="1169" spans="1:33">
      <c r="A1169" s="164"/>
      <c r="B1169" s="164"/>
      <c r="C1169" s="121"/>
      <c r="D1169" s="121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</row>
    <row r="1170" spans="1:33">
      <c r="A1170" s="164"/>
      <c r="B1170" s="164"/>
      <c r="C1170" s="121"/>
      <c r="D1170" s="121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</row>
    <row r="1171" spans="1:33">
      <c r="A1171" s="164"/>
      <c r="B1171" s="164"/>
      <c r="C1171" s="121"/>
      <c r="D1171" s="121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</row>
    <row r="1172" spans="1:33">
      <c r="A1172" s="164"/>
      <c r="B1172" s="164"/>
      <c r="C1172" s="121"/>
      <c r="D1172" s="121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</row>
    <row r="1173" spans="1:33">
      <c r="A1173" s="164"/>
      <c r="B1173" s="164"/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</row>
    <row r="1174" spans="1:33">
      <c r="A1174" s="164"/>
      <c r="B1174" s="164"/>
      <c r="C1174" s="121"/>
      <c r="D1174" s="121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</row>
    <row r="1175" spans="1:33">
      <c r="A1175" s="164"/>
      <c r="B1175" s="164"/>
      <c r="C1175" s="121"/>
      <c r="D1175" s="121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</row>
    <row r="1176" spans="1:33">
      <c r="A1176" s="164"/>
      <c r="B1176" s="164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</row>
    <row r="1177" spans="1:33">
      <c r="A1177" s="164"/>
      <c r="B1177" s="164"/>
      <c r="C1177" s="121"/>
      <c r="D1177" s="121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</row>
    <row r="1178" spans="1:33">
      <c r="A1178" s="164"/>
      <c r="B1178" s="164"/>
      <c r="C1178" s="121"/>
      <c r="D1178" s="121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</row>
    <row r="1179" spans="1:33">
      <c r="A1179" s="164"/>
      <c r="B1179" s="164"/>
      <c r="C1179" s="121"/>
      <c r="D1179" s="121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</row>
    <row r="1180" spans="1:33">
      <c r="A1180" s="164"/>
      <c r="B1180" s="164"/>
      <c r="C1180" s="121"/>
      <c r="D1180" s="121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</row>
    <row r="1181" spans="1:33">
      <c r="A1181" s="164"/>
      <c r="B1181" s="164"/>
      <c r="C1181" s="121"/>
      <c r="D1181" s="121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</row>
    <row r="1182" spans="1:33">
      <c r="A1182" s="164"/>
      <c r="B1182" s="164"/>
      <c r="C1182" s="121"/>
      <c r="D1182" s="121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</row>
    <row r="1183" spans="1:33">
      <c r="A1183" s="164"/>
      <c r="B1183" s="164"/>
      <c r="C1183" s="121"/>
      <c r="D1183" s="121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</row>
    <row r="1184" spans="1:33">
      <c r="A1184" s="164"/>
      <c r="B1184" s="164"/>
      <c r="C1184" s="121"/>
      <c r="D1184" s="121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</row>
    <row r="1185" spans="1:33">
      <c r="A1185" s="164"/>
      <c r="B1185" s="164"/>
      <c r="C1185" s="121"/>
      <c r="D1185" s="121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</row>
    <row r="1186" spans="1:33">
      <c r="A1186" s="164"/>
      <c r="B1186" s="164"/>
      <c r="C1186" s="121"/>
      <c r="D1186" s="121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</row>
    <row r="1187" spans="1:33">
      <c r="A1187" s="164"/>
      <c r="B1187" s="164"/>
      <c r="C1187" s="121"/>
      <c r="D1187" s="121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</row>
    <row r="1188" spans="1:33">
      <c r="A1188" s="164"/>
      <c r="B1188" s="164"/>
      <c r="C1188" s="121"/>
      <c r="D1188" s="121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</row>
    <row r="1189" spans="1:33">
      <c r="A1189" s="164"/>
      <c r="B1189" s="164"/>
      <c r="C1189" s="121"/>
      <c r="D1189" s="121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</row>
    <row r="1190" spans="1:33">
      <c r="A1190" s="164"/>
      <c r="B1190" s="164"/>
      <c r="C1190" s="121"/>
      <c r="D1190" s="121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</row>
    <row r="1191" spans="1:33">
      <c r="A1191" s="164"/>
      <c r="B1191" s="164"/>
      <c r="C1191" s="121"/>
      <c r="D1191" s="121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</row>
    <row r="1192" spans="1:33">
      <c r="A1192" s="164"/>
      <c r="B1192" s="164"/>
      <c r="C1192" s="121"/>
      <c r="D1192" s="121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</row>
    <row r="1193" spans="1:33">
      <c r="A1193" s="164"/>
      <c r="B1193" s="164"/>
      <c r="C1193" s="121"/>
      <c r="D1193" s="121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</row>
    <row r="1194" spans="1:33">
      <c r="A1194" s="164"/>
      <c r="B1194" s="164"/>
      <c r="C1194" s="121"/>
      <c r="D1194" s="121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</row>
    <row r="1195" spans="1:33">
      <c r="A1195" s="164"/>
      <c r="B1195" s="164"/>
      <c r="C1195" s="121"/>
      <c r="D1195" s="121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</row>
    <row r="1196" spans="1:33">
      <c r="A1196" s="164"/>
      <c r="B1196" s="164"/>
      <c r="C1196" s="121"/>
      <c r="D1196" s="121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</row>
    <row r="1197" spans="1:33">
      <c r="A1197" s="164"/>
      <c r="B1197" s="164"/>
      <c r="C1197" s="121"/>
      <c r="D1197" s="121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</row>
    <row r="1198" spans="1:33">
      <c r="A1198" s="164"/>
      <c r="B1198" s="164"/>
      <c r="C1198" s="121"/>
      <c r="D1198" s="121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</row>
    <row r="1199" spans="1:33">
      <c r="A1199" s="164"/>
      <c r="B1199" s="164"/>
      <c r="C1199" s="121"/>
      <c r="D1199" s="121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</row>
    <row r="1200" spans="1:33">
      <c r="A1200" s="164"/>
      <c r="B1200" s="164"/>
      <c r="C1200" s="121"/>
      <c r="D1200" s="121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</row>
    <row r="1201" spans="1:33">
      <c r="A1201" s="164"/>
      <c r="B1201" s="164"/>
      <c r="C1201" s="121"/>
      <c r="D1201" s="121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</row>
    <row r="1202" spans="1:33">
      <c r="A1202" s="164"/>
      <c r="B1202" s="164"/>
      <c r="C1202" s="121"/>
      <c r="D1202" s="121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</row>
    <row r="1203" spans="1:33">
      <c r="A1203" s="164"/>
      <c r="B1203" s="164"/>
      <c r="C1203" s="121"/>
      <c r="D1203" s="121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</row>
    <row r="1204" spans="1:33">
      <c r="A1204" s="164"/>
      <c r="B1204" s="164"/>
      <c r="C1204" s="121"/>
      <c r="D1204" s="121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</row>
    <row r="1205" spans="1:33">
      <c r="A1205" s="164"/>
      <c r="B1205" s="164"/>
      <c r="C1205" s="121"/>
      <c r="D1205" s="121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</row>
    <row r="1206" spans="1:33">
      <c r="A1206" s="164"/>
      <c r="B1206" s="164"/>
      <c r="C1206" s="121"/>
      <c r="D1206" s="121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</row>
    <row r="1207" spans="1:33">
      <c r="A1207" s="164"/>
      <c r="B1207" s="164"/>
      <c r="C1207" s="121"/>
      <c r="D1207" s="121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</row>
    <row r="1208" spans="1:33">
      <c r="A1208" s="164"/>
      <c r="B1208" s="164"/>
      <c r="C1208" s="121"/>
      <c r="D1208" s="121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</row>
    <row r="1209" spans="1:33">
      <c r="A1209" s="164"/>
      <c r="B1209" s="164"/>
      <c r="C1209" s="121"/>
      <c r="D1209" s="121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</row>
    <row r="1210" spans="1:33">
      <c r="A1210" s="164"/>
      <c r="B1210" s="164"/>
      <c r="C1210" s="121"/>
      <c r="D1210" s="121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</row>
    <row r="1211" spans="1:33">
      <c r="A1211" s="164"/>
      <c r="B1211" s="164"/>
      <c r="C1211" s="121"/>
      <c r="D1211" s="121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</row>
    <row r="1212" spans="1:33">
      <c r="A1212" s="164"/>
      <c r="B1212" s="164"/>
      <c r="C1212" s="121"/>
      <c r="D1212" s="121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</row>
    <row r="1213" spans="1:33">
      <c r="A1213" s="164"/>
      <c r="B1213" s="164"/>
      <c r="C1213" s="121"/>
      <c r="D1213" s="121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</row>
    <row r="1214" spans="1:33">
      <c r="A1214" s="164"/>
      <c r="B1214" s="164"/>
      <c r="C1214" s="121"/>
      <c r="D1214" s="121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</row>
    <row r="1215" spans="1:33">
      <c r="A1215" s="164"/>
      <c r="B1215" s="164"/>
      <c r="C1215" s="121"/>
      <c r="D1215" s="121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</row>
    <row r="1216" spans="1:33">
      <c r="A1216" s="164"/>
      <c r="B1216" s="164"/>
      <c r="C1216" s="121"/>
      <c r="D1216" s="121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</row>
    <row r="1217" spans="1:33">
      <c r="A1217" s="164"/>
      <c r="B1217" s="164"/>
      <c r="C1217" s="121"/>
      <c r="D1217" s="121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</row>
    <row r="1218" spans="1:33">
      <c r="A1218" s="164"/>
      <c r="B1218" s="164"/>
      <c r="C1218" s="121"/>
      <c r="D1218" s="121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</row>
    <row r="1219" spans="1:33">
      <c r="A1219" s="164"/>
      <c r="B1219" s="164"/>
      <c r="C1219" s="121"/>
      <c r="D1219" s="121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</row>
    <row r="1220" spans="1:33">
      <c r="A1220" s="164"/>
      <c r="B1220" s="164"/>
      <c r="C1220" s="121"/>
      <c r="D1220" s="121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</row>
    <row r="1221" spans="1:33">
      <c r="A1221" s="164"/>
      <c r="B1221" s="164"/>
      <c r="C1221" s="121"/>
      <c r="D1221" s="121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</row>
    <row r="1222" spans="1:33">
      <c r="A1222" s="164"/>
      <c r="B1222" s="164"/>
      <c r="C1222" s="121"/>
      <c r="D1222" s="121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</row>
    <row r="1223" spans="1:33">
      <c r="A1223" s="164"/>
      <c r="B1223" s="164"/>
      <c r="C1223" s="121"/>
      <c r="D1223" s="121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</row>
    <row r="1224" spans="1:33">
      <c r="A1224" s="164"/>
      <c r="B1224" s="164"/>
      <c r="C1224" s="121"/>
      <c r="D1224" s="121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</row>
    <row r="1225" spans="1:33">
      <c r="A1225" s="164"/>
      <c r="B1225" s="164"/>
      <c r="C1225" s="121"/>
      <c r="D1225" s="121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</row>
    <row r="1226" spans="1:33">
      <c r="A1226" s="164"/>
      <c r="B1226" s="164"/>
      <c r="C1226" s="121"/>
      <c r="D1226" s="121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</row>
    <row r="1227" spans="1:33">
      <c r="A1227" s="164"/>
      <c r="B1227" s="164"/>
      <c r="C1227" s="121"/>
      <c r="D1227" s="121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</row>
    <row r="1228" spans="1:33">
      <c r="A1228" s="164"/>
      <c r="B1228" s="164"/>
      <c r="C1228" s="121"/>
      <c r="D1228" s="121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</row>
    <row r="1229" spans="1:33">
      <c r="A1229" s="164"/>
      <c r="B1229" s="164"/>
      <c r="C1229" s="121"/>
      <c r="D1229" s="121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</row>
    <row r="1230" spans="1:33">
      <c r="A1230" s="164"/>
      <c r="B1230" s="164"/>
      <c r="C1230" s="121"/>
      <c r="D1230" s="121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</row>
    <row r="1231" spans="1:33">
      <c r="A1231" s="164"/>
      <c r="B1231" s="164"/>
      <c r="C1231" s="121"/>
      <c r="D1231" s="121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</row>
    <row r="1232" spans="1:33">
      <c r="A1232" s="164"/>
      <c r="B1232" s="164"/>
      <c r="C1232" s="121"/>
      <c r="D1232" s="121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</row>
    <row r="1233" spans="1:33">
      <c r="A1233" s="164"/>
      <c r="B1233" s="164"/>
      <c r="C1233" s="121"/>
      <c r="D1233" s="121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</row>
    <row r="1234" spans="1:33">
      <c r="A1234" s="164"/>
      <c r="B1234" s="164"/>
      <c r="C1234" s="121"/>
      <c r="D1234" s="121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</row>
    <row r="1235" spans="1:33">
      <c r="A1235" s="164"/>
      <c r="B1235" s="164"/>
      <c r="C1235" s="121"/>
      <c r="D1235" s="121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</row>
    <row r="1236" spans="1:33">
      <c r="A1236" s="164"/>
      <c r="B1236" s="164"/>
      <c r="C1236" s="121"/>
      <c r="D1236" s="121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</row>
    <row r="1237" spans="1:33">
      <c r="A1237" s="164"/>
      <c r="B1237" s="164"/>
      <c r="C1237" s="121"/>
      <c r="D1237" s="121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</row>
    <row r="1238" spans="1:33">
      <c r="A1238" s="164"/>
      <c r="B1238" s="164"/>
      <c r="C1238" s="121"/>
      <c r="D1238" s="121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</row>
    <row r="1239" spans="1:33">
      <c r="A1239" s="164"/>
      <c r="B1239" s="164"/>
      <c r="C1239" s="121"/>
      <c r="D1239" s="121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</row>
    <row r="1240" spans="1:33">
      <c r="A1240" s="164"/>
      <c r="B1240" s="164"/>
      <c r="C1240" s="121"/>
      <c r="D1240" s="121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</row>
    <row r="1241" spans="1:33">
      <c r="A1241" s="164"/>
      <c r="B1241" s="164"/>
      <c r="C1241" s="121"/>
      <c r="D1241" s="121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</row>
    <row r="1242" spans="1:33">
      <c r="A1242" s="164"/>
      <c r="B1242" s="164"/>
      <c r="C1242" s="121"/>
      <c r="D1242" s="121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</row>
    <row r="1243" spans="1:33">
      <c r="A1243" s="164"/>
      <c r="B1243" s="164"/>
      <c r="C1243" s="121"/>
      <c r="D1243" s="121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</row>
    <row r="1244" spans="1:33">
      <c r="A1244" s="164"/>
      <c r="B1244" s="164"/>
      <c r="C1244" s="121"/>
      <c r="D1244" s="121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</row>
    <row r="1245" spans="1:33">
      <c r="A1245" s="164"/>
      <c r="B1245" s="164"/>
      <c r="C1245" s="121"/>
      <c r="D1245" s="121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</row>
    <row r="1246" spans="1:33">
      <c r="A1246" s="164"/>
      <c r="B1246" s="164"/>
      <c r="C1246" s="121"/>
      <c r="D1246" s="121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</row>
    <row r="1247" spans="1:33">
      <c r="A1247" s="164"/>
      <c r="B1247" s="164"/>
      <c r="C1247" s="121"/>
      <c r="D1247" s="121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</row>
    <row r="1248" spans="1:33">
      <c r="A1248" s="164"/>
      <c r="B1248" s="164"/>
      <c r="C1248" s="121"/>
      <c r="D1248" s="121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</row>
    <row r="1249" spans="1:33">
      <c r="A1249" s="164"/>
      <c r="B1249" s="164"/>
      <c r="C1249" s="121"/>
      <c r="D1249" s="121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</row>
    <row r="1250" spans="1:33">
      <c r="A1250" s="164"/>
      <c r="B1250" s="164"/>
      <c r="C1250" s="121"/>
      <c r="D1250" s="121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</row>
    <row r="1251" spans="1:33">
      <c r="A1251" s="164"/>
      <c r="B1251" s="164"/>
      <c r="C1251" s="121"/>
      <c r="D1251" s="121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</row>
    <row r="1252" spans="1:33">
      <c r="A1252" s="164"/>
      <c r="B1252" s="164"/>
      <c r="C1252" s="121"/>
      <c r="D1252" s="121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</row>
    <row r="1253" spans="1:33">
      <c r="A1253" s="164"/>
      <c r="B1253" s="164"/>
      <c r="C1253" s="121"/>
      <c r="D1253" s="121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</row>
    <row r="1254" spans="1:33">
      <c r="A1254" s="164"/>
      <c r="B1254" s="164"/>
      <c r="C1254" s="121"/>
      <c r="D1254" s="121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</row>
    <row r="1255" spans="1:33">
      <c r="A1255" s="164"/>
      <c r="B1255" s="164"/>
      <c r="C1255" s="121"/>
      <c r="D1255" s="121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</row>
    <row r="1256" spans="1:33">
      <c r="A1256" s="164"/>
      <c r="B1256" s="164"/>
      <c r="C1256" s="121"/>
      <c r="D1256" s="121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</row>
    <row r="1257" spans="1:33">
      <c r="A1257" s="164"/>
      <c r="B1257" s="164"/>
      <c r="C1257" s="121"/>
      <c r="D1257" s="121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</row>
    <row r="1258" spans="1:33">
      <c r="A1258" s="164"/>
      <c r="B1258" s="164"/>
      <c r="C1258" s="121"/>
      <c r="D1258" s="121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</row>
    <row r="1259" spans="1:33">
      <c r="A1259" s="164"/>
      <c r="B1259" s="164"/>
      <c r="C1259" s="121"/>
      <c r="D1259" s="121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</row>
    <row r="1260" spans="1:33">
      <c r="A1260" s="164"/>
      <c r="B1260" s="164"/>
      <c r="C1260" s="121"/>
      <c r="D1260" s="121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</row>
    <row r="1261" spans="1:33">
      <c r="A1261" s="164"/>
      <c r="B1261" s="164"/>
      <c r="C1261" s="121"/>
      <c r="D1261" s="121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</row>
    <row r="1262" spans="1:33">
      <c r="A1262" s="164"/>
      <c r="B1262" s="164"/>
      <c r="C1262" s="121"/>
      <c r="D1262" s="121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</row>
    <row r="1263" spans="1:33">
      <c r="A1263" s="164"/>
      <c r="B1263" s="164"/>
      <c r="C1263" s="121"/>
      <c r="D1263" s="121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</row>
    <row r="1264" spans="1:33">
      <c r="A1264" s="164"/>
      <c r="B1264" s="164"/>
      <c r="C1264" s="121"/>
      <c r="D1264" s="121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</row>
    <row r="1265" spans="1:33">
      <c r="A1265" s="164"/>
      <c r="B1265" s="164"/>
      <c r="C1265" s="121"/>
      <c r="D1265" s="121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</row>
    <row r="1266" spans="1:33">
      <c r="A1266" s="164"/>
      <c r="B1266" s="164"/>
      <c r="C1266" s="121"/>
      <c r="D1266" s="121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</row>
    <row r="1267" spans="1:33">
      <c r="A1267" s="164"/>
      <c r="B1267" s="164"/>
      <c r="C1267" s="121"/>
      <c r="D1267" s="121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</row>
    <row r="1268" spans="1:33">
      <c r="A1268" s="164"/>
      <c r="B1268" s="164"/>
      <c r="C1268" s="121"/>
      <c r="D1268" s="121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</row>
    <row r="1269" spans="1:33">
      <c r="A1269" s="164"/>
      <c r="B1269" s="164"/>
      <c r="C1269" s="121"/>
      <c r="D1269" s="121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</row>
    <row r="1270" spans="1:33">
      <c r="A1270" s="164"/>
      <c r="B1270" s="164"/>
      <c r="C1270" s="121"/>
      <c r="D1270" s="121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</row>
    <row r="1271" spans="1:33">
      <c r="A1271" s="164"/>
      <c r="B1271" s="164"/>
      <c r="C1271" s="121"/>
      <c r="D1271" s="121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</row>
    <row r="1272" spans="1:33">
      <c r="A1272" s="164"/>
      <c r="B1272" s="164"/>
      <c r="C1272" s="121"/>
      <c r="D1272" s="121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</row>
    <row r="1273" spans="1:33">
      <c r="A1273" s="164"/>
      <c r="B1273" s="164"/>
      <c r="C1273" s="121"/>
      <c r="D1273" s="121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</row>
    <row r="1274" spans="1:33">
      <c r="A1274" s="164"/>
      <c r="B1274" s="164"/>
      <c r="C1274" s="121"/>
      <c r="D1274" s="121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</row>
    <row r="1275" spans="1:33">
      <c r="A1275" s="164"/>
      <c r="B1275" s="164"/>
      <c r="C1275" s="121"/>
      <c r="D1275" s="121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</row>
    <row r="1276" spans="1:33">
      <c r="A1276" s="164"/>
      <c r="B1276" s="164"/>
      <c r="C1276" s="121"/>
      <c r="D1276" s="121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</row>
    <row r="1277" spans="1:33">
      <c r="A1277" s="164"/>
      <c r="B1277" s="164"/>
      <c r="C1277" s="121"/>
      <c r="D1277" s="121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</row>
    <row r="1278" spans="1:33">
      <c r="A1278" s="164"/>
      <c r="B1278" s="164"/>
      <c r="C1278" s="121"/>
      <c r="D1278" s="121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</row>
    <row r="1279" spans="1:33">
      <c r="A1279" s="164"/>
      <c r="B1279" s="164"/>
      <c r="C1279" s="121"/>
      <c r="D1279" s="121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</row>
    <row r="1280" spans="1:33">
      <c r="A1280" s="164"/>
      <c r="B1280" s="164"/>
      <c r="C1280" s="121"/>
      <c r="D1280" s="121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</row>
    <row r="1281" spans="1:33">
      <c r="A1281" s="164"/>
      <c r="B1281" s="164"/>
      <c r="C1281" s="121"/>
      <c r="D1281" s="121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</row>
    <row r="1282" spans="1:33">
      <c r="A1282" s="164"/>
      <c r="B1282" s="164"/>
      <c r="C1282" s="121"/>
      <c r="D1282" s="121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</row>
    <row r="1283" spans="1:33">
      <c r="A1283" s="164"/>
      <c r="B1283" s="164"/>
      <c r="C1283" s="121"/>
      <c r="D1283" s="121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</row>
    <row r="1284" spans="1:33">
      <c r="A1284" s="164"/>
      <c r="B1284" s="164"/>
      <c r="C1284" s="121"/>
      <c r="D1284" s="121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</row>
    <row r="1285" spans="1:33">
      <c r="A1285" s="164"/>
      <c r="B1285" s="164"/>
      <c r="C1285" s="121"/>
      <c r="D1285" s="121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</row>
    <row r="1286" spans="1:33">
      <c r="A1286" s="164"/>
      <c r="B1286" s="164"/>
      <c r="C1286" s="121"/>
      <c r="D1286" s="121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</row>
    <row r="1287" spans="1:33">
      <c r="A1287" s="164"/>
      <c r="B1287" s="164"/>
      <c r="C1287" s="121"/>
      <c r="D1287" s="121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</row>
    <row r="1288" spans="1:33">
      <c r="A1288" s="164"/>
      <c r="B1288" s="164"/>
      <c r="C1288" s="121"/>
      <c r="D1288" s="121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</row>
    <row r="1289" spans="1:33">
      <c r="A1289" s="164"/>
      <c r="B1289" s="164"/>
      <c r="C1289" s="121"/>
      <c r="D1289" s="121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</row>
    <row r="1290" spans="1:33">
      <c r="A1290" s="164"/>
      <c r="B1290" s="164"/>
      <c r="C1290" s="121"/>
      <c r="D1290" s="121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</row>
    <row r="1291" spans="1:33">
      <c r="A1291" s="164"/>
      <c r="B1291" s="164"/>
      <c r="C1291" s="121"/>
      <c r="D1291" s="121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</row>
    <row r="1292" spans="1:33">
      <c r="A1292" s="164"/>
      <c r="B1292" s="164"/>
      <c r="C1292" s="121"/>
      <c r="D1292" s="121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</row>
    <row r="1293" spans="1:33">
      <c r="A1293" s="164"/>
      <c r="B1293" s="164"/>
      <c r="C1293" s="121"/>
      <c r="D1293" s="121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</row>
    <row r="1294" spans="1:33">
      <c r="A1294" s="164"/>
      <c r="B1294" s="164"/>
      <c r="C1294" s="121"/>
      <c r="D1294" s="121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</row>
    <row r="1295" spans="1:33">
      <c r="A1295" s="164"/>
      <c r="B1295" s="164"/>
      <c r="C1295" s="121"/>
      <c r="D1295" s="121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</row>
    <row r="1296" spans="1:33">
      <c r="A1296" s="164"/>
      <c r="B1296" s="164"/>
      <c r="C1296" s="121"/>
      <c r="D1296" s="121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</row>
    <row r="1297" spans="1:33">
      <c r="A1297" s="164"/>
      <c r="B1297" s="164"/>
      <c r="C1297" s="121"/>
      <c r="D1297" s="121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</row>
    <row r="1298" spans="1:33">
      <c r="A1298" s="164"/>
      <c r="B1298" s="164"/>
      <c r="C1298" s="121"/>
      <c r="D1298" s="121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</row>
    <row r="1299" spans="1:33">
      <c r="A1299" s="164"/>
      <c r="B1299" s="164"/>
      <c r="C1299" s="121"/>
      <c r="D1299" s="121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</row>
    <row r="1300" spans="1:33">
      <c r="A1300" s="164"/>
      <c r="B1300" s="164"/>
      <c r="C1300" s="121"/>
      <c r="D1300" s="121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</row>
    <row r="1301" spans="1:33">
      <c r="A1301" s="164"/>
      <c r="B1301" s="164"/>
      <c r="C1301" s="121"/>
      <c r="D1301" s="121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</row>
    <row r="1302" spans="1:33">
      <c r="A1302" s="164"/>
      <c r="B1302" s="164"/>
      <c r="C1302" s="121"/>
      <c r="D1302" s="121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</row>
    <row r="1303" spans="1:33">
      <c r="A1303" s="164"/>
      <c r="B1303" s="164"/>
      <c r="C1303" s="121"/>
      <c r="D1303" s="121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</row>
    <row r="1304" spans="1:33">
      <c r="A1304" s="164"/>
      <c r="B1304" s="164"/>
      <c r="C1304" s="121"/>
      <c r="D1304" s="121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</row>
    <row r="1305" spans="1:33">
      <c r="A1305" s="164"/>
      <c r="B1305" s="164"/>
      <c r="C1305" s="121"/>
      <c r="D1305" s="121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</row>
    <row r="1306" spans="1:33">
      <c r="A1306" s="164"/>
      <c r="B1306" s="164"/>
      <c r="C1306" s="121"/>
      <c r="D1306" s="121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</row>
    <row r="1307" spans="1:33">
      <c r="A1307" s="164"/>
      <c r="B1307" s="164"/>
      <c r="C1307" s="121"/>
      <c r="D1307" s="121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</row>
    <row r="1308" spans="1:33">
      <c r="A1308" s="164"/>
      <c r="B1308" s="164"/>
      <c r="C1308" s="121"/>
      <c r="D1308" s="121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</row>
    <row r="1309" spans="1:33">
      <c r="A1309" s="164"/>
      <c r="B1309" s="164"/>
      <c r="C1309" s="121"/>
      <c r="D1309" s="121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</row>
    <row r="1310" spans="1:33">
      <c r="A1310" s="164"/>
      <c r="B1310" s="164"/>
      <c r="C1310" s="121"/>
      <c r="D1310" s="121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</row>
    <row r="1311" spans="1:33">
      <c r="A1311" s="164"/>
      <c r="B1311" s="164"/>
      <c r="C1311" s="121"/>
      <c r="D1311" s="121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</row>
    <row r="1312" spans="1:33">
      <c r="A1312" s="164"/>
      <c r="B1312" s="164"/>
      <c r="C1312" s="121"/>
      <c r="D1312" s="121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</row>
    <row r="1313" spans="1:33">
      <c r="A1313" s="164"/>
      <c r="B1313" s="164"/>
      <c r="C1313" s="121"/>
      <c r="D1313" s="121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</row>
    <row r="1314" spans="1:33">
      <c r="A1314" s="164"/>
      <c r="B1314" s="164"/>
      <c r="C1314" s="121"/>
      <c r="D1314" s="121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</row>
    <row r="1315" spans="1:33">
      <c r="A1315" s="164"/>
      <c r="B1315" s="164"/>
      <c r="C1315" s="121"/>
      <c r="D1315" s="121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</row>
    <row r="1316" spans="1:33">
      <c r="A1316" s="164"/>
      <c r="B1316" s="164"/>
      <c r="C1316" s="121"/>
      <c r="D1316" s="121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</row>
    <row r="1317" spans="1:33">
      <c r="A1317" s="164"/>
      <c r="B1317" s="164"/>
      <c r="C1317" s="121"/>
      <c r="D1317" s="121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</row>
    <row r="1318" spans="1:33">
      <c r="A1318" s="164"/>
      <c r="B1318" s="164"/>
      <c r="C1318" s="121"/>
      <c r="D1318" s="121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</row>
    <row r="1319" spans="1:33">
      <c r="A1319" s="164"/>
      <c r="B1319" s="164"/>
      <c r="C1319" s="121"/>
      <c r="D1319" s="121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</row>
    <row r="1320" spans="1:33">
      <c r="A1320" s="164"/>
      <c r="B1320" s="164"/>
      <c r="C1320" s="121"/>
      <c r="D1320" s="121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</row>
    <row r="1321" spans="1:33">
      <c r="A1321" s="164"/>
      <c r="B1321" s="164"/>
      <c r="C1321" s="121"/>
      <c r="D1321" s="121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</row>
    <row r="1322" spans="1:33">
      <c r="A1322" s="164"/>
      <c r="B1322" s="164"/>
      <c r="C1322" s="121"/>
      <c r="D1322" s="121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</row>
    <row r="1323" spans="1:33">
      <c r="A1323" s="164"/>
      <c r="B1323" s="164"/>
      <c r="C1323" s="121"/>
      <c r="D1323" s="121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</row>
    <row r="1324" spans="1:33">
      <c r="A1324" s="164"/>
      <c r="B1324" s="164"/>
      <c r="C1324" s="121"/>
      <c r="D1324" s="121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</row>
    <row r="1325" spans="1:33">
      <c r="A1325" s="164"/>
      <c r="B1325" s="164"/>
      <c r="C1325" s="121"/>
      <c r="D1325" s="121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</row>
    <row r="1326" spans="1:33">
      <c r="A1326" s="164"/>
      <c r="B1326" s="164"/>
      <c r="C1326" s="121"/>
      <c r="D1326" s="121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</row>
    <row r="1327" spans="1:33">
      <c r="A1327" s="164"/>
      <c r="B1327" s="164"/>
      <c r="C1327" s="121"/>
      <c r="D1327" s="121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</row>
    <row r="1328" spans="1:33">
      <c r="A1328" s="164"/>
      <c r="B1328" s="164"/>
      <c r="C1328" s="121"/>
      <c r="D1328" s="121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</row>
    <row r="1329" spans="1:33">
      <c r="A1329" s="164"/>
      <c r="B1329" s="164"/>
      <c r="C1329" s="121"/>
      <c r="D1329" s="121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</row>
    <row r="1330" spans="1:33">
      <c r="A1330" s="164"/>
      <c r="B1330" s="164"/>
      <c r="C1330" s="121"/>
      <c r="D1330" s="121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</row>
    <row r="1331" spans="1:33">
      <c r="A1331" s="164"/>
      <c r="B1331" s="164"/>
      <c r="C1331" s="121"/>
      <c r="D1331" s="121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</row>
    <row r="1332" spans="1:33">
      <c r="A1332" s="164"/>
      <c r="B1332" s="164"/>
      <c r="C1332" s="121"/>
      <c r="D1332" s="121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</row>
    <row r="1333" spans="1:33">
      <c r="A1333" s="164"/>
      <c r="B1333" s="164"/>
      <c r="C1333" s="121"/>
      <c r="D1333" s="121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</row>
    <row r="1334" spans="1:33">
      <c r="A1334" s="164"/>
      <c r="B1334" s="164"/>
      <c r="C1334" s="121"/>
      <c r="D1334" s="121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</row>
    <row r="1335" spans="1:33">
      <c r="A1335" s="164"/>
      <c r="B1335" s="164"/>
      <c r="C1335" s="121"/>
      <c r="D1335" s="121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</row>
    <row r="1336" spans="1:33">
      <c r="A1336" s="164"/>
      <c r="B1336" s="164"/>
      <c r="C1336" s="121"/>
      <c r="D1336" s="121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</row>
    <row r="1337" spans="1:33">
      <c r="A1337" s="164"/>
      <c r="B1337" s="164"/>
      <c r="C1337" s="121"/>
      <c r="D1337" s="121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</row>
    <row r="1338" spans="1:33">
      <c r="A1338" s="164"/>
      <c r="B1338" s="164"/>
      <c r="C1338" s="121"/>
      <c r="D1338" s="121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</row>
    <row r="1339" spans="1:33">
      <c r="A1339" s="164"/>
      <c r="B1339" s="164"/>
      <c r="C1339" s="121"/>
      <c r="D1339" s="121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</row>
    <row r="1340" spans="1:33">
      <c r="A1340" s="164"/>
      <c r="B1340" s="164"/>
      <c r="C1340" s="121"/>
      <c r="D1340" s="121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</row>
    <row r="1341" spans="1:33">
      <c r="A1341" s="164"/>
      <c r="B1341" s="164"/>
      <c r="C1341" s="121"/>
      <c r="D1341" s="121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</row>
    <row r="1342" spans="1:33">
      <c r="A1342" s="164"/>
      <c r="B1342" s="164"/>
      <c r="C1342" s="121"/>
      <c r="D1342" s="121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</row>
    <row r="1343" spans="1:33">
      <c r="A1343" s="164"/>
      <c r="B1343" s="164"/>
      <c r="C1343" s="121"/>
      <c r="D1343" s="121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</row>
    <row r="1344" spans="1:33">
      <c r="A1344" s="164"/>
      <c r="B1344" s="164"/>
      <c r="C1344" s="121"/>
      <c r="D1344" s="121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</row>
    <row r="1345" spans="1:33">
      <c r="A1345" s="164"/>
      <c r="B1345" s="164"/>
      <c r="C1345" s="121"/>
      <c r="D1345" s="121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</row>
    <row r="1346" spans="1:33">
      <c r="A1346" s="164"/>
      <c r="B1346" s="164"/>
      <c r="C1346" s="121"/>
      <c r="D1346" s="121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</row>
    <row r="1347" spans="1:33">
      <c r="A1347" s="164"/>
      <c r="B1347" s="164"/>
      <c r="C1347" s="121"/>
      <c r="D1347" s="121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</row>
    <row r="1348" spans="1:33">
      <c r="A1348" s="164"/>
      <c r="B1348" s="164"/>
      <c r="C1348" s="121"/>
      <c r="D1348" s="121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</row>
    <row r="1349" spans="1:33">
      <c r="A1349" s="164"/>
      <c r="B1349" s="164"/>
      <c r="C1349" s="121"/>
      <c r="D1349" s="121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</row>
    <row r="1350" spans="1:33">
      <c r="A1350" s="164"/>
      <c r="B1350" s="164"/>
      <c r="C1350" s="121"/>
      <c r="D1350" s="121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</row>
    <row r="1351" spans="1:33">
      <c r="A1351" s="164"/>
      <c r="B1351" s="164"/>
      <c r="C1351" s="121"/>
      <c r="D1351" s="121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</row>
    <row r="1352" spans="1:33">
      <c r="A1352" s="164"/>
      <c r="B1352" s="164"/>
      <c r="C1352" s="121"/>
      <c r="D1352" s="121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</row>
    <row r="1353" spans="1:33">
      <c r="A1353" s="164"/>
      <c r="B1353" s="164"/>
      <c r="C1353" s="121"/>
      <c r="D1353" s="121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</row>
    <row r="1354" spans="1:33">
      <c r="A1354" s="164"/>
      <c r="B1354" s="164"/>
      <c r="C1354" s="121"/>
      <c r="D1354" s="121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</row>
    <row r="1355" spans="1:33">
      <c r="A1355" s="164"/>
      <c r="B1355" s="164"/>
      <c r="C1355" s="121"/>
      <c r="D1355" s="121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</row>
    <row r="1356" spans="1:33">
      <c r="A1356" s="164"/>
      <c r="B1356" s="164"/>
      <c r="C1356" s="121"/>
      <c r="D1356" s="121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</row>
    <row r="1357" spans="1:33">
      <c r="A1357" s="164"/>
      <c r="B1357" s="164"/>
      <c r="C1357" s="121"/>
      <c r="D1357" s="121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</row>
    <row r="1358" spans="1:33">
      <c r="A1358" s="164"/>
      <c r="B1358" s="164"/>
      <c r="C1358" s="121"/>
      <c r="D1358" s="121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</row>
    <row r="1359" spans="1:33">
      <c r="A1359" s="164"/>
      <c r="B1359" s="164"/>
      <c r="C1359" s="121"/>
      <c r="D1359" s="121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</row>
    <row r="1360" spans="1:33">
      <c r="A1360" s="164"/>
      <c r="B1360" s="164"/>
      <c r="C1360" s="121"/>
      <c r="D1360" s="121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</row>
    <row r="1361" spans="1:33">
      <c r="A1361" s="164"/>
      <c r="B1361" s="164"/>
      <c r="C1361" s="121"/>
      <c r="D1361" s="121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</row>
    <row r="1362" spans="1:33">
      <c r="A1362" s="164"/>
      <c r="B1362" s="164"/>
      <c r="C1362" s="121"/>
      <c r="D1362" s="121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</row>
    <row r="1363" spans="1:33">
      <c r="A1363" s="164"/>
      <c r="B1363" s="164"/>
      <c r="C1363" s="121"/>
      <c r="D1363" s="121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</row>
    <row r="1364" spans="1:33">
      <c r="A1364" s="164"/>
      <c r="B1364" s="164"/>
      <c r="C1364" s="121"/>
      <c r="D1364" s="121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</row>
    <row r="1365" spans="1:33">
      <c r="A1365" s="164"/>
      <c r="B1365" s="164"/>
      <c r="C1365" s="121"/>
      <c r="D1365" s="121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</row>
    <row r="1366" spans="1:33">
      <c r="A1366" s="164"/>
      <c r="B1366" s="164"/>
      <c r="C1366" s="121"/>
      <c r="D1366" s="121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</row>
    <row r="1367" spans="1:33">
      <c r="A1367" s="164"/>
      <c r="B1367" s="164"/>
      <c r="C1367" s="121"/>
      <c r="D1367" s="121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</row>
    <row r="1368" spans="1:33">
      <c r="A1368" s="164"/>
      <c r="B1368" s="164"/>
      <c r="C1368" s="121"/>
      <c r="D1368" s="121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</row>
    <row r="1369" spans="1:33">
      <c r="A1369" s="164"/>
      <c r="B1369" s="164"/>
      <c r="C1369" s="121"/>
      <c r="D1369" s="121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</row>
    <row r="1370" spans="1:33">
      <c r="A1370" s="164"/>
      <c r="B1370" s="164"/>
      <c r="C1370" s="121"/>
      <c r="D1370" s="121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</row>
    <row r="1371" spans="1:33">
      <c r="A1371" s="164"/>
      <c r="B1371" s="164"/>
      <c r="C1371" s="121"/>
      <c r="D1371" s="121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</row>
    <row r="1372" spans="1:33">
      <c r="A1372" s="164"/>
      <c r="B1372" s="164"/>
      <c r="C1372" s="121"/>
      <c r="D1372" s="121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</row>
    <row r="1373" spans="1:33">
      <c r="A1373" s="164"/>
      <c r="B1373" s="164"/>
      <c r="C1373" s="121"/>
      <c r="D1373" s="121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</row>
    <row r="1374" spans="1:33">
      <c r="A1374" s="164"/>
      <c r="B1374" s="164"/>
      <c r="C1374" s="121"/>
      <c r="D1374" s="121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</row>
    <row r="1375" spans="1:33">
      <c r="A1375" s="164"/>
      <c r="B1375" s="164"/>
      <c r="C1375" s="121"/>
      <c r="D1375" s="121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</row>
    <row r="1376" spans="1:33">
      <c r="A1376" s="164"/>
      <c r="B1376" s="164"/>
      <c r="C1376" s="121"/>
      <c r="D1376" s="121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</row>
    <row r="1377" spans="1:33">
      <c r="A1377" s="164"/>
      <c r="B1377" s="164"/>
      <c r="C1377" s="121"/>
      <c r="D1377" s="121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</row>
    <row r="1378" spans="1:33">
      <c r="A1378" s="164"/>
      <c r="B1378" s="164"/>
      <c r="C1378" s="121"/>
      <c r="D1378" s="121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</row>
    <row r="1379" spans="1:33">
      <c r="A1379" s="164"/>
      <c r="B1379" s="164"/>
      <c r="C1379" s="121"/>
      <c r="D1379" s="121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</row>
    <row r="1380" spans="1:33">
      <c r="A1380" s="164"/>
      <c r="B1380" s="164"/>
      <c r="C1380" s="121"/>
      <c r="D1380" s="121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</row>
    <row r="1381" spans="1:33">
      <c r="A1381" s="164"/>
      <c r="B1381" s="164"/>
      <c r="C1381" s="121"/>
      <c r="D1381" s="121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</row>
    <row r="1382" spans="1:33">
      <c r="A1382" s="164"/>
      <c r="B1382" s="164"/>
      <c r="C1382" s="121"/>
      <c r="D1382" s="121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</row>
    <row r="1383" spans="1:33">
      <c r="A1383" s="164"/>
      <c r="B1383" s="164"/>
      <c r="C1383" s="121"/>
      <c r="D1383" s="121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</row>
    <row r="1384" spans="1:33">
      <c r="A1384" s="164"/>
      <c r="B1384" s="164"/>
      <c r="C1384" s="121"/>
      <c r="D1384" s="121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</row>
    <row r="1385" spans="1:33">
      <c r="A1385" s="164"/>
      <c r="B1385" s="164"/>
      <c r="C1385" s="121"/>
      <c r="D1385" s="121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</row>
    <row r="1386" spans="1:33">
      <c r="A1386" s="164"/>
      <c r="B1386" s="164"/>
      <c r="C1386" s="121"/>
      <c r="D1386" s="121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</row>
    <row r="1387" spans="1:33">
      <c r="A1387" s="164"/>
      <c r="B1387" s="164"/>
      <c r="C1387" s="121"/>
      <c r="D1387" s="121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</row>
    <row r="1388" spans="1:33">
      <c r="A1388" s="164"/>
      <c r="B1388" s="164"/>
      <c r="C1388" s="121"/>
      <c r="D1388" s="121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</row>
    <row r="1389" spans="1:33">
      <c r="A1389" s="164"/>
      <c r="B1389" s="164"/>
      <c r="C1389" s="121"/>
      <c r="D1389" s="121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</row>
    <row r="1390" spans="1:33">
      <c r="A1390" s="164"/>
      <c r="B1390" s="164"/>
      <c r="C1390" s="121"/>
      <c r="D1390" s="121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</row>
    <row r="1391" spans="1:33">
      <c r="A1391" s="164"/>
      <c r="B1391" s="164"/>
      <c r="C1391" s="121"/>
      <c r="D1391" s="121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</row>
    <row r="1392" spans="1:33">
      <c r="A1392" s="164"/>
      <c r="B1392" s="164"/>
      <c r="C1392" s="121"/>
      <c r="D1392" s="121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</row>
    <row r="1393" spans="1:33">
      <c r="A1393" s="164"/>
      <c r="B1393" s="164"/>
      <c r="C1393" s="121"/>
      <c r="D1393" s="121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</row>
    <row r="1394" spans="1:33">
      <c r="A1394" s="164"/>
      <c r="B1394" s="164"/>
      <c r="C1394" s="121"/>
      <c r="D1394" s="121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</row>
    <row r="1395" spans="1:33">
      <c r="A1395" s="164"/>
      <c r="B1395" s="164"/>
      <c r="C1395" s="121"/>
      <c r="D1395" s="121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</row>
    <row r="1396" spans="1:33">
      <c r="A1396" s="164"/>
      <c r="B1396" s="164"/>
      <c r="C1396" s="121"/>
      <c r="D1396" s="121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</row>
    <row r="1397" spans="1:33">
      <c r="A1397" s="164"/>
      <c r="B1397" s="164"/>
      <c r="C1397" s="121"/>
      <c r="D1397" s="121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</row>
    <row r="1398" spans="1:33">
      <c r="A1398" s="164"/>
      <c r="B1398" s="164"/>
      <c r="C1398" s="121"/>
      <c r="D1398" s="121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</row>
    <row r="1399" spans="1:33">
      <c r="A1399" s="164"/>
      <c r="B1399" s="164"/>
      <c r="C1399" s="121"/>
      <c r="D1399" s="121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</row>
    <row r="1400" spans="1:33">
      <c r="A1400" s="164"/>
      <c r="B1400" s="164"/>
      <c r="C1400" s="121"/>
      <c r="D1400" s="121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</row>
    <row r="1401" spans="1:33">
      <c r="A1401" s="164"/>
      <c r="B1401" s="164"/>
      <c r="C1401" s="121"/>
      <c r="D1401" s="121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</row>
    <row r="1402" spans="1:33">
      <c r="A1402" s="164"/>
      <c r="B1402" s="164"/>
      <c r="C1402" s="121"/>
      <c r="D1402" s="121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</row>
    <row r="1403" spans="1:33">
      <c r="A1403" s="164"/>
      <c r="B1403" s="164"/>
      <c r="C1403" s="121"/>
      <c r="D1403" s="121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</row>
    <row r="1404" spans="1:33">
      <c r="A1404" s="164"/>
      <c r="B1404" s="164"/>
      <c r="C1404" s="121"/>
      <c r="D1404" s="121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</row>
    <row r="1405" spans="1:33">
      <c r="A1405" s="164"/>
      <c r="B1405" s="164"/>
      <c r="C1405" s="121"/>
      <c r="D1405" s="121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</row>
    <row r="1406" spans="1:33">
      <c r="A1406" s="164"/>
      <c r="B1406" s="164"/>
      <c r="C1406" s="121"/>
      <c r="D1406" s="121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</row>
    <row r="1407" spans="1:33">
      <c r="A1407" s="164"/>
      <c r="B1407" s="164"/>
      <c r="C1407" s="121"/>
      <c r="D1407" s="121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</row>
    <row r="1408" spans="1:33">
      <c r="A1408" s="164"/>
      <c r="B1408" s="164"/>
      <c r="C1408" s="121"/>
      <c r="D1408" s="121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</row>
    <row r="1409" spans="1:33">
      <c r="A1409" s="164"/>
      <c r="B1409" s="164"/>
      <c r="C1409" s="121"/>
      <c r="D1409" s="121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</row>
    <row r="1410" spans="1:33">
      <c r="A1410" s="164"/>
      <c r="B1410" s="164"/>
      <c r="C1410" s="121"/>
      <c r="D1410" s="121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</row>
    <row r="1411" spans="1:33">
      <c r="A1411" s="164"/>
      <c r="B1411" s="164"/>
      <c r="C1411" s="121"/>
      <c r="D1411" s="121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</row>
    <row r="1412" spans="1:33">
      <c r="A1412" s="164"/>
      <c r="B1412" s="164"/>
      <c r="C1412" s="121"/>
      <c r="D1412" s="121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</row>
    <row r="1413" spans="1:33">
      <c r="A1413" s="164"/>
      <c r="B1413" s="164"/>
      <c r="C1413" s="121"/>
      <c r="D1413" s="121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</row>
    <row r="1414" spans="1:33">
      <c r="A1414" s="164"/>
      <c r="B1414" s="164"/>
      <c r="C1414" s="121"/>
      <c r="D1414" s="121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</row>
    <row r="1415" spans="1:33">
      <c r="A1415" s="164"/>
      <c r="B1415" s="164"/>
      <c r="C1415" s="121"/>
      <c r="D1415" s="121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</row>
    <row r="1416" spans="1:33">
      <c r="A1416" s="164"/>
      <c r="B1416" s="164"/>
      <c r="C1416" s="121"/>
      <c r="D1416" s="121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</row>
    <row r="1417" spans="1:33">
      <c r="A1417" s="164"/>
      <c r="B1417" s="164"/>
      <c r="C1417" s="121"/>
      <c r="D1417" s="121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</row>
    <row r="1418" spans="1:33">
      <c r="A1418" s="164"/>
      <c r="B1418" s="164"/>
      <c r="C1418" s="121"/>
      <c r="D1418" s="121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</row>
    <row r="1419" spans="1:33">
      <c r="A1419" s="164"/>
      <c r="B1419" s="164"/>
      <c r="C1419" s="121"/>
      <c r="D1419" s="121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</row>
    <row r="1420" spans="1:33">
      <c r="A1420" s="164"/>
      <c r="B1420" s="164"/>
      <c r="C1420" s="121"/>
      <c r="D1420" s="121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</row>
    <row r="1421" spans="1:33">
      <c r="A1421" s="164"/>
      <c r="B1421" s="164"/>
      <c r="C1421" s="121"/>
      <c r="D1421" s="121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</row>
    <row r="1422" spans="1:33">
      <c r="A1422" s="164"/>
      <c r="B1422" s="164"/>
      <c r="C1422" s="121"/>
      <c r="D1422" s="121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</row>
    <row r="1423" spans="1:33">
      <c r="A1423" s="164"/>
      <c r="B1423" s="164"/>
      <c r="C1423" s="121"/>
      <c r="D1423" s="121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</row>
    <row r="1424" spans="1:33">
      <c r="A1424" s="164"/>
      <c r="B1424" s="164"/>
      <c r="C1424" s="121"/>
      <c r="D1424" s="121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</row>
    <row r="1425" spans="1:33">
      <c r="A1425" s="164"/>
      <c r="B1425" s="164"/>
      <c r="C1425" s="121"/>
      <c r="D1425" s="121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</row>
    <row r="1426" spans="1:33">
      <c r="A1426" s="164"/>
      <c r="B1426" s="164"/>
      <c r="C1426" s="121"/>
      <c r="D1426" s="121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</row>
    <row r="1427" spans="1:33">
      <c r="A1427" s="164"/>
      <c r="B1427" s="164"/>
      <c r="C1427" s="121"/>
      <c r="D1427" s="121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</row>
    <row r="1428" spans="1:33">
      <c r="A1428" s="164"/>
      <c r="B1428" s="164"/>
      <c r="C1428" s="121"/>
      <c r="D1428" s="121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</row>
    <row r="1429" spans="1:33">
      <c r="A1429" s="164"/>
      <c r="B1429" s="164"/>
      <c r="C1429" s="121"/>
      <c r="D1429" s="121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</row>
    <row r="1430" spans="1:33">
      <c r="A1430" s="164"/>
      <c r="B1430" s="164"/>
      <c r="C1430" s="121"/>
      <c r="D1430" s="121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</row>
    <row r="1431" spans="1:33">
      <c r="A1431" s="164"/>
      <c r="B1431" s="164"/>
      <c r="C1431" s="121"/>
      <c r="D1431" s="121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</row>
    <row r="1432" spans="1:33">
      <c r="A1432" s="164"/>
      <c r="B1432" s="164"/>
      <c r="C1432" s="121"/>
      <c r="D1432" s="121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</row>
    <row r="1433" spans="1:33">
      <c r="A1433" s="164"/>
      <c r="B1433" s="164"/>
      <c r="C1433" s="121"/>
      <c r="D1433" s="121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</row>
    <row r="1434" spans="1:33">
      <c r="A1434" s="164"/>
      <c r="B1434" s="164"/>
      <c r="C1434" s="121"/>
      <c r="D1434" s="121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</row>
    <row r="1435" spans="1:33">
      <c r="A1435" s="164"/>
      <c r="B1435" s="164"/>
      <c r="C1435" s="121"/>
      <c r="D1435" s="121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</row>
    <row r="1436" spans="1:33">
      <c r="A1436" s="164"/>
      <c r="B1436" s="164"/>
      <c r="C1436" s="121"/>
      <c r="D1436" s="121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</row>
    <row r="1437" spans="1:33">
      <c r="A1437" s="164"/>
      <c r="B1437" s="164"/>
      <c r="C1437" s="121"/>
      <c r="D1437" s="121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</row>
    <row r="1438" spans="1:33">
      <c r="A1438" s="164"/>
      <c r="B1438" s="164"/>
      <c r="C1438" s="121"/>
      <c r="D1438" s="121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</row>
    <row r="1439" spans="1:33">
      <c r="A1439" s="164"/>
      <c r="B1439" s="164"/>
      <c r="C1439" s="121"/>
      <c r="D1439" s="121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</row>
    <row r="1440" spans="1:33">
      <c r="A1440" s="164"/>
      <c r="B1440" s="164"/>
      <c r="C1440" s="121"/>
      <c r="D1440" s="121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</row>
    <row r="1441" spans="1:33">
      <c r="A1441" s="164"/>
      <c r="B1441" s="164"/>
      <c r="C1441" s="121"/>
      <c r="D1441" s="121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</row>
    <row r="1442" spans="1:33">
      <c r="A1442" s="164"/>
      <c r="B1442" s="164"/>
      <c r="C1442" s="121"/>
      <c r="D1442" s="121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</row>
    <row r="1443" spans="1:33">
      <c r="A1443" s="164"/>
      <c r="B1443" s="164"/>
      <c r="C1443" s="121"/>
      <c r="D1443" s="121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</row>
    <row r="1444" spans="1:33">
      <c r="A1444" s="164"/>
      <c r="B1444" s="164"/>
      <c r="C1444" s="121"/>
      <c r="D1444" s="121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</row>
    <row r="1445" spans="1:33">
      <c r="A1445" s="164"/>
      <c r="B1445" s="164"/>
      <c r="C1445" s="121"/>
      <c r="D1445" s="121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</row>
    <row r="1446" spans="1:33">
      <c r="A1446" s="164"/>
      <c r="B1446" s="164"/>
      <c r="C1446" s="121"/>
      <c r="D1446" s="121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</row>
    <row r="1447" spans="1:33">
      <c r="A1447" s="164"/>
      <c r="B1447" s="164"/>
      <c r="C1447" s="121"/>
      <c r="D1447" s="121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</row>
    <row r="1448" spans="1:33">
      <c r="A1448" s="164"/>
      <c r="B1448" s="164"/>
      <c r="C1448" s="121"/>
      <c r="D1448" s="121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</row>
    <row r="1449" spans="1:33">
      <c r="A1449" s="164"/>
      <c r="B1449" s="164"/>
      <c r="C1449" s="121"/>
      <c r="D1449" s="121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</row>
    <row r="1450" spans="1:33">
      <c r="A1450" s="164"/>
      <c r="B1450" s="164"/>
      <c r="C1450" s="121"/>
      <c r="D1450" s="121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</row>
    <row r="1451" spans="1:33">
      <c r="A1451" s="164"/>
      <c r="B1451" s="164"/>
      <c r="C1451" s="121"/>
      <c r="D1451" s="121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</row>
    <row r="1452" spans="1:33">
      <c r="A1452" s="164"/>
      <c r="B1452" s="164"/>
      <c r="C1452" s="121"/>
      <c r="D1452" s="121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</row>
    <row r="1453" spans="1:33">
      <c r="A1453" s="164"/>
      <c r="B1453" s="164"/>
      <c r="C1453" s="121"/>
      <c r="D1453" s="121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</row>
    <row r="1454" spans="1:33">
      <c r="A1454" s="164"/>
      <c r="B1454" s="164"/>
      <c r="C1454" s="121"/>
      <c r="D1454" s="121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</row>
    <row r="1455" spans="1:33">
      <c r="A1455" s="164"/>
      <c r="B1455" s="164"/>
      <c r="C1455" s="121"/>
      <c r="D1455" s="121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</row>
    <row r="1456" spans="1:33">
      <c r="A1456" s="164"/>
      <c r="B1456" s="164"/>
      <c r="C1456" s="121"/>
      <c r="D1456" s="121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</row>
    <row r="1457" spans="1:33">
      <c r="A1457" s="164"/>
      <c r="B1457" s="164"/>
      <c r="C1457" s="121"/>
      <c r="D1457" s="121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</row>
    <row r="1458" spans="1:33">
      <c r="A1458" s="164"/>
      <c r="B1458" s="164"/>
      <c r="C1458" s="121"/>
      <c r="D1458" s="121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</row>
    <row r="1459" spans="1:33">
      <c r="A1459" s="164"/>
      <c r="B1459" s="164"/>
      <c r="C1459" s="121"/>
      <c r="D1459" s="121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</row>
    <row r="1460" spans="1:33">
      <c r="A1460" s="164"/>
      <c r="B1460" s="164"/>
      <c r="C1460" s="121"/>
      <c r="D1460" s="121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</row>
    <row r="1461" spans="1:33">
      <c r="A1461" s="164"/>
      <c r="B1461" s="164"/>
      <c r="C1461" s="121"/>
      <c r="D1461" s="121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</row>
    <row r="1462" spans="1:33">
      <c r="A1462" s="164"/>
      <c r="B1462" s="164"/>
      <c r="C1462" s="121"/>
      <c r="D1462" s="121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</row>
    <row r="1463" spans="1:33">
      <c r="A1463" s="164"/>
      <c r="B1463" s="164"/>
      <c r="C1463" s="121"/>
      <c r="D1463" s="121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</row>
    <row r="1464" spans="1:33">
      <c r="A1464" s="164"/>
      <c r="B1464" s="164"/>
      <c r="C1464" s="121"/>
      <c r="D1464" s="121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</row>
    <row r="1465" spans="1:33">
      <c r="A1465" s="164"/>
      <c r="B1465" s="164"/>
      <c r="C1465" s="121"/>
      <c r="D1465" s="121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</row>
    <row r="1466" spans="1:33">
      <c r="A1466" s="164"/>
      <c r="B1466" s="164"/>
      <c r="C1466" s="121"/>
      <c r="D1466" s="121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</row>
    <row r="1467" spans="1:33">
      <c r="A1467" s="164"/>
      <c r="B1467" s="164"/>
      <c r="C1467" s="121"/>
      <c r="D1467" s="121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</row>
    <row r="1468" spans="1:33">
      <c r="A1468" s="164"/>
      <c r="B1468" s="164"/>
      <c r="C1468" s="121"/>
      <c r="D1468" s="121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</row>
    <row r="1469" spans="1:33">
      <c r="A1469" s="164"/>
      <c r="B1469" s="164"/>
      <c r="C1469" s="121"/>
      <c r="D1469" s="121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</row>
    <row r="1470" spans="1:33">
      <c r="A1470" s="164"/>
      <c r="B1470" s="164"/>
      <c r="C1470" s="121"/>
      <c r="D1470" s="121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</row>
    <row r="1471" spans="1:33">
      <c r="A1471" s="164"/>
      <c r="B1471" s="164"/>
      <c r="C1471" s="121"/>
      <c r="D1471" s="121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</row>
    <row r="1472" spans="1:33">
      <c r="A1472" s="164"/>
      <c r="B1472" s="164"/>
      <c r="C1472" s="121"/>
      <c r="D1472" s="121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</row>
    <row r="1473" spans="1:33">
      <c r="A1473" s="164"/>
      <c r="B1473" s="164"/>
      <c r="C1473" s="121"/>
      <c r="D1473" s="121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</row>
    <row r="1474" spans="1:33">
      <c r="A1474" s="164"/>
      <c r="B1474" s="164"/>
      <c r="C1474" s="121"/>
      <c r="D1474" s="121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</row>
    <row r="1475" spans="1:33">
      <c r="A1475" s="164"/>
      <c r="B1475" s="164"/>
      <c r="C1475" s="121"/>
      <c r="D1475" s="121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</row>
    <row r="1476" spans="1:33">
      <c r="A1476" s="164"/>
      <c r="B1476" s="164"/>
      <c r="C1476" s="121"/>
      <c r="D1476" s="121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</row>
    <row r="1477" spans="1:33">
      <c r="A1477" s="164"/>
      <c r="B1477" s="164"/>
      <c r="C1477" s="121"/>
      <c r="D1477" s="121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</row>
    <row r="1478" spans="1:33">
      <c r="A1478" s="164"/>
      <c r="B1478" s="164"/>
      <c r="C1478" s="121"/>
      <c r="D1478" s="121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</row>
    <row r="1479" spans="1:33">
      <c r="A1479" s="164"/>
      <c r="B1479" s="164"/>
      <c r="C1479" s="121"/>
      <c r="D1479" s="121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</row>
    <row r="1480" spans="1:33">
      <c r="A1480" s="164"/>
      <c r="B1480" s="164"/>
      <c r="C1480" s="121"/>
      <c r="D1480" s="121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</row>
    <row r="1481" spans="1:33">
      <c r="A1481" s="164"/>
      <c r="B1481" s="164"/>
      <c r="C1481" s="121"/>
      <c r="D1481" s="121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</row>
    <row r="1482" spans="1:33">
      <c r="A1482" s="164"/>
      <c r="B1482" s="164"/>
      <c r="C1482" s="121"/>
      <c r="D1482" s="121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</row>
    <row r="1483" spans="1:33">
      <c r="A1483" s="164"/>
      <c r="B1483" s="164"/>
      <c r="C1483" s="121"/>
      <c r="D1483" s="121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</row>
    <row r="1484" spans="1:33">
      <c r="A1484" s="164"/>
      <c r="B1484" s="164"/>
      <c r="C1484" s="121"/>
      <c r="D1484" s="121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</row>
    <row r="1485" spans="1:33">
      <c r="A1485" s="164"/>
      <c r="B1485" s="164"/>
      <c r="C1485" s="121"/>
      <c r="D1485" s="121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</row>
    <row r="1486" spans="1:33">
      <c r="A1486" s="164"/>
      <c r="B1486" s="164"/>
      <c r="C1486" s="121"/>
      <c r="D1486" s="121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</row>
    <row r="1487" spans="1:33">
      <c r="A1487" s="164"/>
      <c r="B1487" s="164"/>
      <c r="C1487" s="121"/>
      <c r="D1487" s="121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</row>
    <row r="1488" spans="1:33">
      <c r="A1488" s="164"/>
      <c r="B1488" s="164"/>
      <c r="C1488" s="121"/>
      <c r="D1488" s="121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</row>
    <row r="1489" spans="1:33">
      <c r="A1489" s="164"/>
      <c r="B1489" s="164"/>
      <c r="C1489" s="121"/>
      <c r="D1489" s="121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</row>
    <row r="1490" spans="1:33">
      <c r="A1490" s="164"/>
      <c r="B1490" s="164"/>
      <c r="C1490" s="121"/>
      <c r="D1490" s="121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</row>
    <row r="1491" spans="1:33">
      <c r="A1491" s="164"/>
      <c r="B1491" s="164"/>
      <c r="C1491" s="121"/>
      <c r="D1491" s="121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</row>
    <row r="1492" spans="1:33">
      <c r="A1492" s="164"/>
      <c r="B1492" s="164"/>
      <c r="C1492" s="121"/>
      <c r="D1492" s="121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</row>
    <row r="1493" spans="1:33">
      <c r="A1493" s="164"/>
      <c r="B1493" s="164"/>
      <c r="C1493" s="121"/>
      <c r="D1493" s="121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</row>
    <row r="1494" spans="1:33">
      <c r="A1494" s="164"/>
      <c r="B1494" s="164"/>
      <c r="C1494" s="121"/>
      <c r="D1494" s="121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</row>
    <row r="1495" spans="1:33">
      <c r="A1495" s="164"/>
      <c r="B1495" s="164"/>
      <c r="C1495" s="121"/>
      <c r="D1495" s="121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</row>
    <row r="1496" spans="1:33">
      <c r="A1496" s="164"/>
      <c r="B1496" s="164"/>
      <c r="C1496" s="121"/>
      <c r="D1496" s="121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</row>
    <row r="1497" spans="1:33">
      <c r="A1497" s="164"/>
      <c r="B1497" s="164"/>
      <c r="C1497" s="121"/>
      <c r="D1497" s="121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</row>
    <row r="1498" spans="1:33">
      <c r="A1498" s="164"/>
      <c r="B1498" s="164"/>
      <c r="C1498" s="121"/>
      <c r="D1498" s="121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</row>
    <row r="1499" spans="1:33">
      <c r="A1499" s="164"/>
      <c r="B1499" s="164"/>
      <c r="C1499" s="121"/>
      <c r="D1499" s="121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</row>
    <row r="1500" spans="1:33">
      <c r="A1500" s="164"/>
      <c r="B1500" s="164"/>
      <c r="C1500" s="121"/>
      <c r="D1500" s="121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</row>
    <row r="1501" spans="1:33">
      <c r="A1501" s="164"/>
      <c r="B1501" s="164"/>
      <c r="C1501" s="121"/>
      <c r="D1501" s="121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</row>
    <row r="1502" spans="1:33">
      <c r="A1502" s="164"/>
      <c r="B1502" s="164"/>
      <c r="C1502" s="121"/>
      <c r="D1502" s="121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</row>
    <row r="1503" spans="1:33">
      <c r="A1503" s="164"/>
      <c r="B1503" s="164"/>
      <c r="C1503" s="121"/>
      <c r="D1503" s="121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</row>
    <row r="1504" spans="1:33">
      <c r="A1504" s="164"/>
      <c r="B1504" s="164"/>
      <c r="C1504" s="121"/>
      <c r="D1504" s="121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</row>
    <row r="1505" spans="1:33">
      <c r="A1505" s="164"/>
      <c r="B1505" s="164"/>
      <c r="C1505" s="121"/>
      <c r="D1505" s="121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</row>
    <row r="1506" spans="1:33">
      <c r="A1506" s="164"/>
      <c r="B1506" s="164"/>
      <c r="C1506" s="121"/>
      <c r="D1506" s="121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</row>
    <row r="1507" spans="1:33">
      <c r="A1507" s="164"/>
      <c r="B1507" s="164"/>
      <c r="C1507" s="121"/>
      <c r="D1507" s="121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</row>
    <row r="1508" spans="1:33">
      <c r="A1508" s="164"/>
      <c r="B1508" s="164"/>
      <c r="C1508" s="121"/>
      <c r="D1508" s="121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</row>
    <row r="1509" spans="1:33">
      <c r="A1509" s="164"/>
      <c r="B1509" s="164"/>
      <c r="C1509" s="121"/>
      <c r="D1509" s="121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</row>
    <row r="1510" spans="1:33">
      <c r="A1510" s="164"/>
      <c r="B1510" s="164"/>
      <c r="C1510" s="121"/>
      <c r="D1510" s="121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</row>
    <row r="1511" spans="1:33">
      <c r="A1511" s="164"/>
      <c r="B1511" s="164"/>
      <c r="C1511" s="121"/>
      <c r="D1511" s="121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</row>
    <row r="1512" spans="1:33">
      <c r="A1512" s="164"/>
      <c r="B1512" s="164"/>
      <c r="C1512" s="121"/>
      <c r="D1512" s="121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</row>
    <row r="1513" spans="1:33">
      <c r="A1513" s="164"/>
      <c r="B1513" s="164"/>
      <c r="C1513" s="121"/>
      <c r="D1513" s="121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</row>
    <row r="1514" spans="1:33">
      <c r="A1514" s="164"/>
      <c r="B1514" s="164"/>
      <c r="C1514" s="121"/>
      <c r="D1514" s="121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</row>
    <row r="1515" spans="1:33">
      <c r="A1515" s="164"/>
      <c r="B1515" s="164"/>
      <c r="C1515" s="121"/>
      <c r="D1515" s="121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</row>
    <row r="1516" spans="1:33">
      <c r="A1516" s="164"/>
      <c r="B1516" s="164"/>
      <c r="C1516" s="121"/>
      <c r="D1516" s="121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</row>
    <row r="1517" spans="1:33">
      <c r="A1517" s="164"/>
      <c r="B1517" s="164"/>
      <c r="C1517" s="121"/>
      <c r="D1517" s="121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</row>
    <row r="1518" spans="1:33">
      <c r="A1518" s="164"/>
      <c r="B1518" s="164"/>
      <c r="C1518" s="121"/>
      <c r="D1518" s="121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</row>
    <row r="1519" spans="1:33">
      <c r="A1519" s="164"/>
      <c r="B1519" s="164"/>
      <c r="C1519" s="121"/>
      <c r="D1519" s="121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</row>
    <row r="1520" spans="1:33">
      <c r="A1520" s="164"/>
      <c r="B1520" s="164"/>
      <c r="C1520" s="121"/>
      <c r="D1520" s="121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</row>
    <row r="1521" spans="1:33">
      <c r="A1521" s="164"/>
      <c r="B1521" s="164"/>
      <c r="C1521" s="121"/>
      <c r="D1521" s="121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</row>
    <row r="1522" spans="1:33">
      <c r="A1522" s="164"/>
      <c r="B1522" s="164"/>
      <c r="C1522" s="121"/>
      <c r="D1522" s="121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</row>
    <row r="1523" spans="1:33">
      <c r="A1523" s="164"/>
      <c r="B1523" s="164"/>
      <c r="C1523" s="121"/>
      <c r="D1523" s="121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</row>
    <row r="1524" spans="1:33">
      <c r="A1524" s="164"/>
      <c r="B1524" s="164"/>
      <c r="C1524" s="121"/>
      <c r="D1524" s="121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</row>
    <row r="1525" spans="1:33">
      <c r="A1525" s="164"/>
      <c r="B1525" s="164"/>
      <c r="C1525" s="121"/>
      <c r="D1525" s="121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</row>
    <row r="1526" spans="1:33">
      <c r="A1526" s="164"/>
      <c r="B1526" s="164"/>
      <c r="C1526" s="121"/>
      <c r="D1526" s="121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</row>
    <row r="1527" spans="1:33">
      <c r="A1527" s="164"/>
      <c r="B1527" s="164"/>
      <c r="C1527" s="121"/>
      <c r="D1527" s="121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</row>
    <row r="1528" spans="1:33">
      <c r="A1528" s="164"/>
      <c r="B1528" s="164"/>
      <c r="C1528" s="121"/>
      <c r="D1528" s="121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</row>
    <row r="1529" spans="1:33">
      <c r="A1529" s="164"/>
      <c r="B1529" s="164"/>
      <c r="C1529" s="121"/>
      <c r="D1529" s="121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</row>
    <row r="1530" spans="1:33">
      <c r="A1530" s="164"/>
      <c r="B1530" s="164"/>
      <c r="C1530" s="121"/>
      <c r="D1530" s="121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</row>
    <row r="1531" spans="1:33">
      <c r="A1531" s="164"/>
      <c r="B1531" s="164"/>
      <c r="C1531" s="121"/>
      <c r="D1531" s="121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</row>
    <row r="1532" spans="1:33">
      <c r="A1532" s="164"/>
      <c r="B1532" s="164"/>
      <c r="C1532" s="121"/>
      <c r="D1532" s="121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</row>
    <row r="1533" spans="1:33">
      <c r="A1533" s="164"/>
      <c r="B1533" s="164"/>
      <c r="C1533" s="121"/>
      <c r="D1533" s="121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</row>
    <row r="1534" spans="1:33">
      <c r="A1534" s="164"/>
      <c r="B1534" s="164"/>
      <c r="C1534" s="121"/>
      <c r="D1534" s="121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</row>
    <row r="1535" spans="1:33">
      <c r="A1535" s="164"/>
      <c r="B1535" s="164"/>
      <c r="C1535" s="121"/>
      <c r="D1535" s="121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</row>
    <row r="1536" spans="1:33">
      <c r="A1536" s="164"/>
      <c r="B1536" s="164"/>
      <c r="C1536" s="121"/>
      <c r="D1536" s="121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</row>
    <row r="1537" spans="1:33">
      <c r="A1537" s="164"/>
      <c r="B1537" s="164"/>
      <c r="C1537" s="121"/>
      <c r="D1537" s="121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</row>
    <row r="1538" spans="1:33">
      <c r="A1538" s="164"/>
      <c r="B1538" s="164"/>
      <c r="C1538" s="121"/>
      <c r="D1538" s="121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</row>
    <row r="1539" spans="1:33">
      <c r="A1539" s="164"/>
      <c r="B1539" s="164"/>
      <c r="C1539" s="121"/>
      <c r="D1539" s="121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</row>
    <row r="1540" spans="1:33">
      <c r="A1540" s="164"/>
      <c r="B1540" s="164"/>
      <c r="C1540" s="121"/>
      <c r="D1540" s="121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</row>
    <row r="1541" spans="1:33">
      <c r="A1541" s="164"/>
      <c r="B1541" s="164"/>
      <c r="C1541" s="121"/>
      <c r="D1541" s="121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</row>
    <row r="1542" spans="1:33">
      <c r="A1542" s="164"/>
      <c r="B1542" s="164"/>
      <c r="C1542" s="121"/>
      <c r="D1542" s="121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</row>
    <row r="1543" spans="1:33">
      <c r="A1543" s="164"/>
      <c r="B1543" s="164"/>
      <c r="C1543" s="121"/>
      <c r="D1543" s="121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</row>
    <row r="1544" spans="1:33">
      <c r="A1544" s="164"/>
      <c r="B1544" s="164"/>
      <c r="C1544" s="121"/>
      <c r="D1544" s="121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</row>
    <row r="1545" spans="1:33">
      <c r="A1545" s="164"/>
      <c r="B1545" s="164"/>
      <c r="C1545" s="121"/>
      <c r="D1545" s="121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</row>
    <row r="1546" spans="1:33">
      <c r="A1546" s="164"/>
      <c r="B1546" s="164"/>
      <c r="C1546" s="121"/>
      <c r="D1546" s="121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</row>
    <row r="1547" spans="1:33">
      <c r="A1547" s="164"/>
      <c r="B1547" s="164"/>
      <c r="C1547" s="121"/>
      <c r="D1547" s="121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</row>
    <row r="1548" spans="1:33">
      <c r="A1548" s="164"/>
      <c r="B1548" s="164"/>
      <c r="C1548" s="121"/>
      <c r="D1548" s="121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</row>
    <row r="1549" spans="1:33">
      <c r="A1549" s="164"/>
      <c r="B1549" s="164"/>
      <c r="C1549" s="121"/>
      <c r="D1549" s="121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</row>
    <row r="1550" spans="1:33">
      <c r="A1550" s="164"/>
      <c r="B1550" s="164"/>
      <c r="C1550" s="121"/>
      <c r="D1550" s="121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</row>
    <row r="1551" spans="1:33">
      <c r="A1551" s="164"/>
      <c r="B1551" s="164"/>
      <c r="C1551" s="121"/>
      <c r="D1551" s="121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</row>
    <row r="1552" spans="1:33">
      <c r="A1552" s="164"/>
      <c r="B1552" s="164"/>
      <c r="C1552" s="121"/>
      <c r="D1552" s="121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</row>
    <row r="1553" spans="1:33">
      <c r="A1553" s="164"/>
      <c r="B1553" s="164"/>
      <c r="C1553" s="121"/>
      <c r="D1553" s="121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</row>
    <row r="1554" spans="1:33">
      <c r="A1554" s="164"/>
      <c r="B1554" s="164"/>
      <c r="C1554" s="121"/>
      <c r="D1554" s="121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</row>
    <row r="1555" spans="1:33">
      <c r="A1555" s="164"/>
      <c r="B1555" s="164"/>
      <c r="C1555" s="121"/>
      <c r="D1555" s="121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</row>
    <row r="1556" spans="1:33">
      <c r="A1556" s="164"/>
      <c r="B1556" s="164"/>
      <c r="C1556" s="121"/>
      <c r="D1556" s="121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</row>
    <row r="1557" spans="1:33">
      <c r="A1557" s="164"/>
      <c r="B1557" s="164"/>
      <c r="C1557" s="121"/>
      <c r="D1557" s="121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</row>
    <row r="1558" spans="1:33">
      <c r="A1558" s="164"/>
      <c r="B1558" s="164"/>
      <c r="C1558" s="121"/>
      <c r="D1558" s="121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</row>
    <row r="1559" spans="1:33">
      <c r="A1559" s="164"/>
      <c r="B1559" s="164"/>
      <c r="C1559" s="121"/>
      <c r="D1559" s="121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</row>
    <row r="1560" spans="1:33">
      <c r="A1560" s="164"/>
      <c r="B1560" s="164"/>
      <c r="C1560" s="121"/>
      <c r="D1560" s="121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</row>
    <row r="1561" spans="1:33">
      <c r="A1561" s="164"/>
      <c r="B1561" s="164"/>
      <c r="C1561" s="121"/>
      <c r="D1561" s="121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</row>
    <row r="1562" spans="1:33">
      <c r="A1562" s="164"/>
      <c r="B1562" s="164"/>
      <c r="C1562" s="121"/>
      <c r="D1562" s="121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</row>
    <row r="1563" spans="1:33">
      <c r="A1563" s="164"/>
      <c r="B1563" s="164"/>
      <c r="C1563" s="121"/>
      <c r="D1563" s="121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</row>
    <row r="1564" spans="1:33">
      <c r="A1564" s="164"/>
      <c r="B1564" s="164"/>
      <c r="C1564" s="121"/>
      <c r="D1564" s="121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</row>
    <row r="1565" spans="1:33">
      <c r="A1565" s="164"/>
      <c r="B1565" s="164"/>
      <c r="C1565" s="121"/>
      <c r="D1565" s="121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</row>
    <row r="1566" spans="1:33">
      <c r="A1566" s="164"/>
      <c r="B1566" s="164"/>
      <c r="C1566" s="121"/>
      <c r="D1566" s="121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</row>
    <row r="1567" spans="1:33">
      <c r="A1567" s="164"/>
      <c r="B1567" s="164"/>
      <c r="C1567" s="121"/>
      <c r="D1567" s="121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</row>
    <row r="1568" spans="1:33">
      <c r="A1568" s="164"/>
      <c r="B1568" s="164"/>
      <c r="C1568" s="121"/>
      <c r="D1568" s="121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</row>
    <row r="1569" spans="1:33">
      <c r="A1569" s="164"/>
      <c r="B1569" s="164"/>
      <c r="C1569" s="121"/>
      <c r="D1569" s="121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</row>
    <row r="1570" spans="1:33">
      <c r="A1570" s="164"/>
      <c r="B1570" s="164"/>
      <c r="C1570" s="121"/>
      <c r="D1570" s="121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</row>
    <row r="1571" spans="1:33">
      <c r="A1571" s="164"/>
      <c r="B1571" s="164"/>
      <c r="C1571" s="121"/>
      <c r="D1571" s="121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</row>
    <row r="1572" spans="1:33">
      <c r="A1572" s="164"/>
      <c r="B1572" s="164"/>
      <c r="C1572" s="121"/>
      <c r="D1572" s="121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</row>
    <row r="1573" spans="1:33">
      <c r="A1573" s="164"/>
      <c r="B1573" s="164"/>
      <c r="C1573" s="121"/>
      <c r="D1573" s="121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</row>
    <row r="1574" spans="1:33">
      <c r="A1574" s="164"/>
      <c r="B1574" s="164"/>
      <c r="C1574" s="121"/>
      <c r="D1574" s="121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</row>
    <row r="1575" spans="1:33">
      <c r="A1575" s="164"/>
      <c r="B1575" s="164"/>
      <c r="C1575" s="121"/>
      <c r="D1575" s="121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</row>
    <row r="1576" spans="1:33">
      <c r="A1576" s="164"/>
      <c r="B1576" s="164"/>
      <c r="C1576" s="121"/>
      <c r="D1576" s="121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</row>
    <row r="1577" spans="1:33">
      <c r="A1577" s="164"/>
      <c r="B1577" s="164"/>
      <c r="C1577" s="121"/>
      <c r="D1577" s="121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</row>
    <row r="1578" spans="1:33">
      <c r="A1578" s="164"/>
      <c r="B1578" s="164"/>
      <c r="C1578" s="121"/>
      <c r="D1578" s="121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</row>
    <row r="1579" spans="1:33">
      <c r="A1579" s="164"/>
      <c r="B1579" s="164"/>
      <c r="C1579" s="121"/>
      <c r="D1579" s="121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</row>
    <row r="1580" spans="1:33">
      <c r="A1580" s="164"/>
      <c r="B1580" s="164"/>
      <c r="C1580" s="121"/>
      <c r="D1580" s="121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</row>
    <row r="1581" spans="1:33">
      <c r="A1581" s="164"/>
      <c r="B1581" s="164"/>
      <c r="C1581" s="121"/>
      <c r="D1581" s="121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</row>
    <row r="1582" spans="1:33">
      <c r="A1582" s="164"/>
      <c r="B1582" s="164"/>
      <c r="C1582" s="121"/>
      <c r="D1582" s="121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</row>
    <row r="1583" spans="1:33">
      <c r="A1583" s="164"/>
      <c r="B1583" s="164"/>
      <c r="C1583" s="121"/>
      <c r="D1583" s="121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</row>
    <row r="1584" spans="1:33">
      <c r="A1584" s="164"/>
      <c r="B1584" s="164"/>
      <c r="C1584" s="121"/>
      <c r="D1584" s="121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</row>
    <row r="1585" spans="1:33">
      <c r="A1585" s="164"/>
      <c r="B1585" s="164"/>
      <c r="C1585" s="121"/>
      <c r="D1585" s="121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</row>
    <row r="1586" spans="1:33">
      <c r="A1586" s="164"/>
      <c r="B1586" s="164"/>
      <c r="C1586" s="121"/>
      <c r="D1586" s="121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</row>
    <row r="1587" spans="1:33">
      <c r="A1587" s="164"/>
      <c r="B1587" s="164"/>
      <c r="C1587" s="121"/>
      <c r="D1587" s="121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</row>
    <row r="1588" spans="1:33">
      <c r="A1588" s="164"/>
      <c r="B1588" s="164"/>
      <c r="C1588" s="121"/>
      <c r="D1588" s="121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</row>
    <row r="1589" spans="1:33">
      <c r="A1589" s="164"/>
      <c r="B1589" s="164"/>
      <c r="C1589" s="121"/>
      <c r="D1589" s="121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</row>
    <row r="1590" spans="1:33">
      <c r="A1590" s="164"/>
      <c r="B1590" s="164"/>
      <c r="C1590" s="121"/>
      <c r="D1590" s="121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</row>
    <row r="1591" spans="1:33">
      <c r="A1591" s="164"/>
      <c r="B1591" s="164"/>
      <c r="C1591" s="121"/>
      <c r="D1591" s="121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</row>
    <row r="1592" spans="1:33">
      <c r="A1592" s="164"/>
      <c r="B1592" s="164"/>
      <c r="C1592" s="121"/>
      <c r="D1592" s="121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</row>
    <row r="1593" spans="1:33">
      <c r="A1593" s="164"/>
      <c r="B1593" s="164"/>
      <c r="C1593" s="121"/>
      <c r="D1593" s="121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</row>
    <row r="1594" spans="1:33">
      <c r="A1594" s="164"/>
      <c r="B1594" s="164"/>
      <c r="C1594" s="121"/>
      <c r="D1594" s="121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</row>
    <row r="1595" spans="1:33">
      <c r="A1595" s="164"/>
      <c r="B1595" s="164"/>
      <c r="C1595" s="121"/>
      <c r="D1595" s="121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</row>
    <row r="1596" spans="1:33">
      <c r="A1596" s="164"/>
      <c r="B1596" s="164"/>
      <c r="C1596" s="121"/>
      <c r="D1596" s="121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</row>
    <row r="1597" spans="1:33">
      <c r="A1597" s="164"/>
      <c r="B1597" s="164"/>
      <c r="C1597" s="121"/>
      <c r="D1597" s="121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</row>
    <row r="1598" spans="1:33">
      <c r="A1598" s="164"/>
      <c r="B1598" s="164"/>
      <c r="C1598" s="121"/>
      <c r="D1598" s="121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</row>
    <row r="1599" spans="1:33">
      <c r="A1599" s="164"/>
      <c r="B1599" s="164"/>
      <c r="C1599" s="121"/>
      <c r="D1599" s="121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</row>
    <row r="1600" spans="1:33">
      <c r="A1600" s="164"/>
      <c r="B1600" s="164"/>
      <c r="C1600" s="121"/>
      <c r="D1600" s="121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</row>
    <row r="1601" spans="1:33">
      <c r="A1601" s="164"/>
      <c r="B1601" s="164"/>
      <c r="C1601" s="121"/>
      <c r="D1601" s="121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</row>
    <row r="1602" spans="1:33">
      <c r="A1602" s="164"/>
      <c r="B1602" s="164"/>
      <c r="C1602" s="121"/>
      <c r="D1602" s="121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</row>
    <row r="1603" spans="1:33">
      <c r="A1603" s="164"/>
      <c r="B1603" s="164"/>
      <c r="C1603" s="121"/>
      <c r="D1603" s="121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</row>
    <row r="1604" spans="1:33">
      <c r="A1604" s="164"/>
      <c r="B1604" s="164"/>
      <c r="C1604" s="121"/>
      <c r="D1604" s="121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</row>
    <row r="1605" spans="1:33">
      <c r="A1605" s="164"/>
      <c r="B1605" s="164"/>
      <c r="C1605" s="121"/>
      <c r="D1605" s="121"/>
      <c r="E1605" s="121"/>
      <c r="F1605" s="121"/>
      <c r="G1605" s="121"/>
      <c r="H1605" s="121"/>
      <c r="I1605" s="121"/>
      <c r="J1605" s="121"/>
      <c r="K1605" s="121"/>
      <c r="L1605" s="121"/>
      <c r="M1605" s="121"/>
      <c r="N1605" s="121"/>
      <c r="O1605" s="121"/>
      <c r="P1605" s="121"/>
      <c r="Q1605" s="121"/>
      <c r="R1605" s="121"/>
      <c r="S1605" s="121"/>
      <c r="T1605" s="121"/>
      <c r="U1605" s="121"/>
      <c r="V1605" s="121"/>
      <c r="W1605" s="121"/>
      <c r="X1605" s="121"/>
      <c r="Y1605" s="121"/>
      <c r="Z1605" s="121"/>
      <c r="AA1605" s="121"/>
      <c r="AB1605" s="121"/>
      <c r="AC1605" s="121"/>
      <c r="AD1605" s="121"/>
      <c r="AE1605" s="121"/>
      <c r="AF1605" s="121"/>
      <c r="AG1605" s="121"/>
    </row>
    <row r="1606" spans="1:33">
      <c r="A1606" s="164"/>
      <c r="B1606" s="164"/>
      <c r="C1606" s="121"/>
      <c r="D1606" s="121"/>
      <c r="E1606" s="121"/>
      <c r="F1606" s="121"/>
      <c r="G1606" s="121"/>
      <c r="H1606" s="121"/>
      <c r="I1606" s="121"/>
      <c r="J1606" s="121"/>
      <c r="K1606" s="121"/>
      <c r="L1606" s="121"/>
      <c r="M1606" s="121"/>
      <c r="N1606" s="121"/>
      <c r="O1606" s="121"/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/>
      <c r="AE1606" s="121"/>
      <c r="AF1606" s="121"/>
      <c r="AG1606" s="121"/>
    </row>
    <row r="1607" spans="1:33">
      <c r="A1607" s="164"/>
      <c r="B1607" s="164"/>
      <c r="C1607" s="121"/>
      <c r="D1607" s="121"/>
      <c r="E1607" s="121"/>
      <c r="F1607" s="121"/>
      <c r="G1607" s="121"/>
      <c r="H1607" s="121"/>
      <c r="I1607" s="121"/>
      <c r="J1607" s="121"/>
      <c r="K1607" s="121"/>
      <c r="L1607" s="121"/>
      <c r="M1607" s="121"/>
      <c r="N1607" s="121"/>
      <c r="O1607" s="121"/>
      <c r="P1607" s="121"/>
      <c r="Q1607" s="121"/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</row>
    <row r="1608" spans="1:33">
      <c r="A1608" s="164"/>
      <c r="B1608" s="164"/>
      <c r="C1608" s="121"/>
      <c r="D1608" s="121"/>
      <c r="E1608" s="121"/>
      <c r="F1608" s="121"/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/>
      <c r="U1608" s="121"/>
      <c r="V1608" s="121"/>
      <c r="W1608" s="121"/>
      <c r="X1608" s="121"/>
      <c r="Y1608" s="121"/>
      <c r="Z1608" s="121"/>
      <c r="AA1608" s="121"/>
      <c r="AB1608" s="121"/>
      <c r="AC1608" s="121"/>
      <c r="AD1608" s="121"/>
      <c r="AE1608" s="121"/>
      <c r="AF1608" s="121"/>
      <c r="AG1608" s="121"/>
    </row>
    <row r="1609" spans="1:33">
      <c r="A1609" s="164"/>
      <c r="B1609" s="164"/>
      <c r="C1609" s="121"/>
      <c r="D1609" s="121"/>
      <c r="E1609" s="121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</row>
    <row r="1610" spans="1:33">
      <c r="A1610" s="164"/>
      <c r="B1610" s="164"/>
      <c r="C1610" s="121"/>
      <c r="D1610" s="121"/>
      <c r="E1610" s="121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</row>
    <row r="1611" spans="1:33">
      <c r="A1611" s="164"/>
      <c r="B1611" s="164"/>
      <c r="C1611" s="121"/>
      <c r="D1611" s="121"/>
      <c r="E1611" s="121"/>
      <c r="F1611" s="121"/>
      <c r="G1611" s="121"/>
      <c r="H1611" s="121"/>
      <c r="I1611" s="121"/>
      <c r="J1611" s="121"/>
      <c r="K1611" s="121"/>
      <c r="L1611" s="121"/>
      <c r="M1611" s="121"/>
      <c r="N1611" s="121"/>
      <c r="O1611" s="121"/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</row>
    <row r="1612" spans="1:33">
      <c r="A1612" s="164"/>
      <c r="B1612" s="164"/>
      <c r="C1612" s="121"/>
      <c r="D1612" s="121"/>
      <c r="E1612" s="121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</row>
    <row r="1613" spans="1:33">
      <c r="A1613" s="164"/>
      <c r="B1613" s="164"/>
      <c r="C1613" s="121"/>
      <c r="D1613" s="121"/>
      <c r="E1613" s="121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</row>
    <row r="1614" spans="1:33">
      <c r="A1614" s="164"/>
      <c r="B1614" s="164"/>
      <c r="C1614" s="121"/>
      <c r="D1614" s="121"/>
      <c r="E1614" s="121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</row>
    <row r="1615" spans="1:33">
      <c r="A1615" s="164"/>
      <c r="B1615" s="164"/>
      <c r="C1615" s="121"/>
      <c r="D1615" s="121"/>
      <c r="E1615" s="121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</row>
    <row r="1616" spans="1:33">
      <c r="A1616" s="164"/>
      <c r="B1616" s="164"/>
      <c r="C1616" s="121"/>
      <c r="D1616" s="121"/>
      <c r="E1616" s="121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</row>
    <row r="1617" spans="1:33">
      <c r="A1617" s="164"/>
      <c r="B1617" s="164"/>
      <c r="C1617" s="121"/>
      <c r="D1617" s="121"/>
      <c r="E1617" s="121"/>
      <c r="F1617" s="121"/>
      <c r="G1617" s="121"/>
      <c r="H1617" s="121"/>
      <c r="I1617" s="121"/>
      <c r="J1617" s="121"/>
      <c r="K1617" s="121"/>
      <c r="L1617" s="121"/>
      <c r="M1617" s="121"/>
      <c r="N1617" s="121"/>
      <c r="O1617" s="121"/>
      <c r="P1617" s="121"/>
      <c r="Q1617" s="121"/>
      <c r="R1617" s="121"/>
      <c r="S1617" s="121"/>
      <c r="T1617" s="121"/>
      <c r="U1617" s="121"/>
      <c r="V1617" s="121"/>
      <c r="W1617" s="121"/>
      <c r="X1617" s="121"/>
      <c r="Y1617" s="121"/>
      <c r="Z1617" s="121"/>
      <c r="AA1617" s="121"/>
      <c r="AB1617" s="121"/>
      <c r="AC1617" s="121"/>
      <c r="AD1617" s="121"/>
      <c r="AE1617" s="121"/>
      <c r="AF1617" s="121"/>
      <c r="AG1617" s="121"/>
    </row>
    <row r="1618" spans="1:33">
      <c r="A1618" s="164"/>
      <c r="B1618" s="164"/>
      <c r="C1618" s="121"/>
      <c r="D1618" s="121"/>
      <c r="E1618" s="121"/>
      <c r="F1618" s="121"/>
      <c r="G1618" s="121"/>
      <c r="H1618" s="121"/>
      <c r="I1618" s="121"/>
      <c r="J1618" s="121"/>
      <c r="K1618" s="121"/>
      <c r="L1618" s="121"/>
      <c r="M1618" s="121"/>
      <c r="N1618" s="121"/>
      <c r="O1618" s="121"/>
      <c r="P1618" s="121"/>
      <c r="Q1618" s="121"/>
      <c r="R1618" s="121"/>
      <c r="S1618" s="121"/>
      <c r="T1618" s="121"/>
      <c r="U1618" s="121"/>
      <c r="V1618" s="121"/>
      <c r="W1618" s="121"/>
      <c r="X1618" s="121"/>
      <c r="Y1618" s="121"/>
      <c r="Z1618" s="121"/>
      <c r="AA1618" s="121"/>
      <c r="AB1618" s="121"/>
      <c r="AC1618" s="121"/>
      <c r="AD1618" s="121"/>
      <c r="AE1618" s="121"/>
      <c r="AF1618" s="121"/>
      <c r="AG1618" s="121"/>
    </row>
    <row r="1619" spans="1:33">
      <c r="A1619" s="164"/>
      <c r="B1619" s="164"/>
      <c r="C1619" s="121"/>
      <c r="D1619" s="121"/>
      <c r="E1619" s="121"/>
      <c r="F1619" s="121"/>
      <c r="G1619" s="121"/>
      <c r="H1619" s="121"/>
      <c r="I1619" s="121"/>
      <c r="J1619" s="121"/>
      <c r="K1619" s="121"/>
      <c r="L1619" s="121"/>
      <c r="M1619" s="121"/>
      <c r="N1619" s="121"/>
      <c r="O1619" s="121"/>
      <c r="P1619" s="121"/>
      <c r="Q1619" s="121"/>
      <c r="R1619" s="121"/>
      <c r="S1619" s="121"/>
      <c r="T1619" s="121"/>
      <c r="U1619" s="121"/>
      <c r="V1619" s="121"/>
      <c r="W1619" s="121"/>
      <c r="X1619" s="121"/>
      <c r="Y1619" s="121"/>
      <c r="Z1619" s="121"/>
      <c r="AA1619" s="121"/>
      <c r="AB1619" s="121"/>
      <c r="AC1619" s="121"/>
      <c r="AD1619" s="121"/>
      <c r="AE1619" s="121"/>
      <c r="AF1619" s="121"/>
      <c r="AG1619" s="121"/>
    </row>
    <row r="1620" spans="1:33">
      <c r="A1620" s="164"/>
      <c r="B1620" s="164"/>
      <c r="C1620" s="121"/>
      <c r="D1620" s="121"/>
      <c r="E1620" s="121"/>
      <c r="F1620" s="121"/>
      <c r="G1620" s="121"/>
      <c r="H1620" s="121"/>
      <c r="I1620" s="121"/>
      <c r="J1620" s="121"/>
      <c r="K1620" s="121"/>
      <c r="L1620" s="121"/>
      <c r="M1620" s="121"/>
      <c r="N1620" s="121"/>
      <c r="O1620" s="121"/>
      <c r="P1620" s="121"/>
      <c r="Q1620" s="121"/>
      <c r="R1620" s="121"/>
      <c r="S1620" s="121"/>
      <c r="T1620" s="121"/>
      <c r="U1620" s="121"/>
      <c r="V1620" s="121"/>
      <c r="W1620" s="121"/>
      <c r="X1620" s="121"/>
      <c r="Y1620" s="121"/>
      <c r="Z1620" s="121"/>
      <c r="AA1620" s="121"/>
      <c r="AB1620" s="121"/>
      <c r="AC1620" s="121"/>
      <c r="AD1620" s="121"/>
      <c r="AE1620" s="121"/>
      <c r="AF1620" s="121"/>
      <c r="AG1620" s="121"/>
    </row>
    <row r="1621" spans="1:33">
      <c r="A1621" s="164"/>
      <c r="B1621" s="164"/>
      <c r="C1621" s="121"/>
      <c r="D1621" s="121"/>
      <c r="E1621" s="121"/>
      <c r="F1621" s="121"/>
      <c r="G1621" s="121"/>
      <c r="H1621" s="121"/>
      <c r="I1621" s="121"/>
      <c r="J1621" s="121"/>
      <c r="K1621" s="121"/>
      <c r="L1621" s="121"/>
      <c r="M1621" s="121"/>
      <c r="N1621" s="121"/>
      <c r="O1621" s="121"/>
      <c r="P1621" s="121"/>
      <c r="Q1621" s="121"/>
      <c r="R1621" s="121"/>
      <c r="S1621" s="121"/>
      <c r="T1621" s="121"/>
      <c r="U1621" s="121"/>
      <c r="V1621" s="121"/>
      <c r="W1621" s="121"/>
      <c r="X1621" s="121"/>
      <c r="Y1621" s="121"/>
      <c r="Z1621" s="121"/>
      <c r="AA1621" s="121"/>
      <c r="AB1621" s="121"/>
      <c r="AC1621" s="121"/>
      <c r="AD1621" s="121"/>
      <c r="AE1621" s="121"/>
      <c r="AF1621" s="121"/>
      <c r="AG1621" s="121"/>
    </row>
    <row r="1622" spans="1:33">
      <c r="A1622" s="164"/>
      <c r="B1622" s="164"/>
      <c r="C1622" s="121"/>
      <c r="D1622" s="121"/>
      <c r="E1622" s="121"/>
      <c r="F1622" s="121"/>
      <c r="G1622" s="121"/>
      <c r="H1622" s="121"/>
      <c r="I1622" s="121"/>
      <c r="J1622" s="121"/>
      <c r="K1622" s="121"/>
      <c r="L1622" s="121"/>
      <c r="M1622" s="121"/>
      <c r="N1622" s="121"/>
      <c r="O1622" s="121"/>
      <c r="P1622" s="121"/>
      <c r="Q1622" s="121"/>
      <c r="R1622" s="121"/>
      <c r="S1622" s="121"/>
      <c r="T1622" s="121"/>
      <c r="U1622" s="121"/>
      <c r="V1622" s="121"/>
      <c r="W1622" s="121"/>
      <c r="X1622" s="121"/>
      <c r="Y1622" s="121"/>
      <c r="Z1622" s="121"/>
      <c r="AA1622" s="121"/>
      <c r="AB1622" s="121"/>
      <c r="AC1622" s="121"/>
      <c r="AD1622" s="121"/>
      <c r="AE1622" s="121"/>
      <c r="AF1622" s="121"/>
      <c r="AG1622" s="121"/>
    </row>
    <row r="1623" spans="1:33">
      <c r="A1623" s="164"/>
      <c r="B1623" s="164"/>
      <c r="C1623" s="121"/>
      <c r="D1623" s="121"/>
      <c r="E1623" s="121"/>
      <c r="F1623" s="121"/>
      <c r="G1623" s="121"/>
      <c r="H1623" s="121"/>
      <c r="I1623" s="121"/>
      <c r="J1623" s="121"/>
      <c r="K1623" s="121"/>
      <c r="L1623" s="121"/>
      <c r="M1623" s="121"/>
      <c r="N1623" s="121"/>
      <c r="O1623" s="121"/>
      <c r="P1623" s="121"/>
      <c r="Q1623" s="121"/>
      <c r="R1623" s="121"/>
      <c r="S1623" s="121"/>
      <c r="T1623" s="121"/>
      <c r="U1623" s="121"/>
      <c r="V1623" s="121"/>
      <c r="W1623" s="121"/>
      <c r="X1623" s="121"/>
      <c r="Y1623" s="121"/>
      <c r="Z1623" s="121"/>
      <c r="AA1623" s="121"/>
      <c r="AB1623" s="121"/>
      <c r="AC1623" s="121"/>
      <c r="AD1623" s="121"/>
      <c r="AE1623" s="121"/>
      <c r="AF1623" s="121"/>
      <c r="AG1623" s="121"/>
    </row>
    <row r="1624" spans="1:33">
      <c r="A1624" s="164"/>
      <c r="B1624" s="164"/>
      <c r="C1624" s="121"/>
      <c r="D1624" s="121"/>
      <c r="E1624" s="121"/>
      <c r="F1624" s="121"/>
      <c r="G1624" s="121"/>
      <c r="H1624" s="121"/>
      <c r="I1624" s="121"/>
      <c r="J1624" s="121"/>
      <c r="K1624" s="121"/>
      <c r="L1624" s="121"/>
      <c r="M1624" s="121"/>
      <c r="N1624" s="121"/>
      <c r="O1624" s="121"/>
      <c r="P1624" s="121"/>
      <c r="Q1624" s="121"/>
      <c r="R1624" s="121"/>
      <c r="S1624" s="121"/>
      <c r="T1624" s="121"/>
      <c r="U1624" s="121"/>
      <c r="V1624" s="121"/>
      <c r="W1624" s="121"/>
      <c r="X1624" s="121"/>
      <c r="Y1624" s="121"/>
      <c r="Z1624" s="121"/>
      <c r="AA1624" s="121"/>
      <c r="AB1624" s="121"/>
      <c r="AC1624" s="121"/>
      <c r="AD1624" s="121"/>
      <c r="AE1624" s="121"/>
      <c r="AF1624" s="121"/>
      <c r="AG1624" s="121"/>
    </row>
    <row r="1625" spans="1:33">
      <c r="A1625" s="164"/>
      <c r="B1625" s="164"/>
      <c r="C1625" s="121"/>
      <c r="D1625" s="121"/>
      <c r="E1625" s="121"/>
      <c r="F1625" s="121"/>
      <c r="G1625" s="121"/>
      <c r="H1625" s="121"/>
      <c r="I1625" s="121"/>
      <c r="J1625" s="121"/>
      <c r="K1625" s="121"/>
      <c r="L1625" s="121"/>
      <c r="M1625" s="121"/>
      <c r="N1625" s="121"/>
      <c r="O1625" s="121"/>
      <c r="P1625" s="121"/>
      <c r="Q1625" s="121"/>
      <c r="R1625" s="121"/>
      <c r="S1625" s="121"/>
      <c r="T1625" s="121"/>
      <c r="U1625" s="121"/>
      <c r="V1625" s="121"/>
      <c r="W1625" s="121"/>
      <c r="X1625" s="121"/>
      <c r="Y1625" s="121"/>
      <c r="Z1625" s="121"/>
      <c r="AA1625" s="121"/>
      <c r="AB1625" s="121"/>
      <c r="AC1625" s="121"/>
      <c r="AD1625" s="121"/>
      <c r="AE1625" s="121"/>
      <c r="AF1625" s="121"/>
      <c r="AG1625" s="121"/>
    </row>
    <row r="1626" spans="1:33">
      <c r="A1626" s="164"/>
      <c r="B1626" s="164"/>
      <c r="C1626" s="121"/>
      <c r="D1626" s="121"/>
      <c r="E1626" s="121"/>
      <c r="F1626" s="121"/>
      <c r="G1626" s="121"/>
      <c r="H1626" s="121"/>
      <c r="I1626" s="121"/>
      <c r="J1626" s="121"/>
      <c r="K1626" s="121"/>
      <c r="L1626" s="121"/>
      <c r="M1626" s="121"/>
      <c r="N1626" s="121"/>
      <c r="O1626" s="121"/>
      <c r="P1626" s="121"/>
      <c r="Q1626" s="121"/>
      <c r="R1626" s="121"/>
      <c r="S1626" s="121"/>
      <c r="T1626" s="121"/>
      <c r="U1626" s="121"/>
      <c r="V1626" s="121"/>
      <c r="W1626" s="121"/>
      <c r="X1626" s="121"/>
      <c r="Y1626" s="121"/>
      <c r="Z1626" s="121"/>
      <c r="AA1626" s="121"/>
      <c r="AB1626" s="121"/>
      <c r="AC1626" s="121"/>
      <c r="AD1626" s="121"/>
      <c r="AE1626" s="121"/>
      <c r="AF1626" s="121"/>
      <c r="AG1626" s="121"/>
    </row>
    <row r="1627" spans="1:33">
      <c r="A1627" s="164"/>
      <c r="B1627" s="164"/>
      <c r="C1627" s="121"/>
      <c r="D1627" s="121"/>
      <c r="E1627" s="121"/>
      <c r="F1627" s="121"/>
      <c r="G1627" s="121"/>
      <c r="H1627" s="121"/>
      <c r="I1627" s="121"/>
      <c r="J1627" s="121"/>
      <c r="K1627" s="121"/>
      <c r="L1627" s="121"/>
      <c r="M1627" s="121"/>
      <c r="N1627" s="121"/>
      <c r="O1627" s="121"/>
      <c r="P1627" s="121"/>
      <c r="Q1627" s="121"/>
      <c r="R1627" s="121"/>
      <c r="S1627" s="121"/>
      <c r="T1627" s="121"/>
      <c r="U1627" s="121"/>
      <c r="V1627" s="121"/>
      <c r="W1627" s="121"/>
      <c r="X1627" s="121"/>
      <c r="Y1627" s="121"/>
      <c r="Z1627" s="121"/>
      <c r="AA1627" s="121"/>
      <c r="AB1627" s="121"/>
      <c r="AC1627" s="121"/>
      <c r="AD1627" s="121"/>
      <c r="AE1627" s="121"/>
      <c r="AF1627" s="121"/>
      <c r="AG1627" s="121"/>
    </row>
    <row r="1628" spans="1:33">
      <c r="A1628" s="164"/>
      <c r="B1628" s="164"/>
      <c r="C1628" s="121"/>
      <c r="D1628" s="121"/>
      <c r="E1628" s="121"/>
      <c r="F1628" s="121"/>
      <c r="G1628" s="121"/>
      <c r="H1628" s="121"/>
      <c r="I1628" s="121"/>
      <c r="J1628" s="121"/>
      <c r="K1628" s="121"/>
      <c r="L1628" s="121"/>
      <c r="M1628" s="121"/>
      <c r="N1628" s="121"/>
      <c r="O1628" s="121"/>
      <c r="P1628" s="121"/>
      <c r="Q1628" s="121"/>
      <c r="R1628" s="121"/>
      <c r="S1628" s="121"/>
      <c r="T1628" s="121"/>
      <c r="U1628" s="121"/>
      <c r="V1628" s="121"/>
      <c r="W1628" s="121"/>
      <c r="X1628" s="121"/>
      <c r="Y1628" s="121"/>
      <c r="Z1628" s="121"/>
      <c r="AA1628" s="121"/>
      <c r="AB1628" s="121"/>
      <c r="AC1628" s="121"/>
      <c r="AD1628" s="121"/>
      <c r="AE1628" s="121"/>
      <c r="AF1628" s="121"/>
      <c r="AG1628" s="121"/>
    </row>
    <row r="1629" spans="1:33">
      <c r="A1629" s="164"/>
      <c r="B1629" s="164"/>
      <c r="C1629" s="121"/>
      <c r="D1629" s="121"/>
      <c r="E1629" s="121"/>
      <c r="F1629" s="121"/>
      <c r="G1629" s="121"/>
      <c r="H1629" s="121"/>
      <c r="I1629" s="121"/>
      <c r="J1629" s="121"/>
      <c r="K1629" s="121"/>
      <c r="L1629" s="121"/>
      <c r="M1629" s="121"/>
      <c r="N1629" s="121"/>
      <c r="O1629" s="121"/>
      <c r="P1629" s="121"/>
      <c r="Q1629" s="121"/>
      <c r="R1629" s="121"/>
      <c r="S1629" s="121"/>
      <c r="T1629" s="121"/>
      <c r="U1629" s="121"/>
      <c r="V1629" s="121"/>
      <c r="W1629" s="121"/>
      <c r="X1629" s="121"/>
      <c r="Y1629" s="121"/>
      <c r="Z1629" s="121"/>
      <c r="AA1629" s="121"/>
      <c r="AB1629" s="121"/>
      <c r="AC1629" s="121"/>
      <c r="AD1629" s="121"/>
      <c r="AE1629" s="121"/>
      <c r="AF1629" s="121"/>
      <c r="AG1629" s="121"/>
    </row>
    <row r="1630" spans="1:33">
      <c r="A1630" s="164"/>
      <c r="B1630" s="164"/>
      <c r="C1630" s="121"/>
      <c r="D1630" s="121"/>
      <c r="E1630" s="121"/>
      <c r="F1630" s="121"/>
      <c r="G1630" s="121"/>
      <c r="H1630" s="121"/>
      <c r="I1630" s="121"/>
      <c r="J1630" s="121"/>
      <c r="K1630" s="121"/>
      <c r="L1630" s="121"/>
      <c r="M1630" s="121"/>
      <c r="N1630" s="121"/>
      <c r="O1630" s="121"/>
      <c r="P1630" s="121"/>
      <c r="Q1630" s="121"/>
      <c r="R1630" s="121"/>
      <c r="S1630" s="121"/>
      <c r="T1630" s="121"/>
      <c r="U1630" s="121"/>
      <c r="V1630" s="121"/>
      <c r="W1630" s="121"/>
      <c r="X1630" s="121"/>
      <c r="Y1630" s="121"/>
      <c r="Z1630" s="121"/>
      <c r="AA1630" s="121"/>
      <c r="AB1630" s="121"/>
      <c r="AC1630" s="121"/>
      <c r="AD1630" s="121"/>
      <c r="AE1630" s="121"/>
      <c r="AF1630" s="121"/>
      <c r="AG1630" s="121"/>
    </row>
    <row r="1631" spans="1:33">
      <c r="A1631" s="164"/>
      <c r="B1631" s="164"/>
      <c r="C1631" s="121"/>
      <c r="D1631" s="121"/>
      <c r="E1631" s="121"/>
      <c r="F1631" s="121"/>
      <c r="G1631" s="121"/>
      <c r="H1631" s="121"/>
      <c r="I1631" s="121"/>
      <c r="J1631" s="121"/>
      <c r="K1631" s="121"/>
      <c r="L1631" s="121"/>
      <c r="M1631" s="121"/>
      <c r="N1631" s="121"/>
      <c r="O1631" s="121"/>
      <c r="P1631" s="121"/>
      <c r="Q1631" s="121"/>
      <c r="R1631" s="121"/>
      <c r="S1631" s="121"/>
      <c r="T1631" s="121"/>
      <c r="U1631" s="121"/>
      <c r="V1631" s="121"/>
      <c r="W1631" s="121"/>
      <c r="X1631" s="121"/>
      <c r="Y1631" s="121"/>
      <c r="Z1631" s="121"/>
      <c r="AA1631" s="121"/>
      <c r="AB1631" s="121"/>
      <c r="AC1631" s="121"/>
      <c r="AD1631" s="121"/>
      <c r="AE1631" s="121"/>
      <c r="AF1631" s="121"/>
      <c r="AG1631" s="121"/>
    </row>
    <row r="1632" spans="1:33">
      <c r="A1632" s="164"/>
      <c r="B1632" s="164"/>
      <c r="C1632" s="121"/>
      <c r="D1632" s="121"/>
      <c r="E1632" s="121"/>
      <c r="F1632" s="121"/>
      <c r="G1632" s="121"/>
      <c r="H1632" s="121"/>
      <c r="I1632" s="121"/>
      <c r="J1632" s="121"/>
      <c r="K1632" s="121"/>
      <c r="L1632" s="121"/>
      <c r="M1632" s="121"/>
      <c r="N1632" s="121"/>
      <c r="O1632" s="121"/>
      <c r="P1632" s="121"/>
      <c r="Q1632" s="121"/>
      <c r="R1632" s="121"/>
      <c r="S1632" s="121"/>
      <c r="T1632" s="121"/>
      <c r="U1632" s="121"/>
      <c r="V1632" s="121"/>
      <c r="W1632" s="121"/>
      <c r="X1632" s="121"/>
      <c r="Y1632" s="121"/>
      <c r="Z1632" s="121"/>
      <c r="AA1632" s="121"/>
      <c r="AB1632" s="121"/>
      <c r="AC1632" s="121"/>
      <c r="AD1632" s="121"/>
      <c r="AE1632" s="121"/>
      <c r="AF1632" s="121"/>
      <c r="AG1632" s="121"/>
    </row>
    <row r="1633" spans="1:33">
      <c r="A1633" s="164"/>
      <c r="B1633" s="164"/>
      <c r="C1633" s="121"/>
      <c r="D1633" s="121"/>
      <c r="E1633" s="121"/>
      <c r="F1633" s="121"/>
      <c r="G1633" s="121"/>
      <c r="H1633" s="121"/>
      <c r="I1633" s="121"/>
      <c r="J1633" s="121"/>
      <c r="K1633" s="121"/>
      <c r="L1633" s="121"/>
      <c r="M1633" s="121"/>
      <c r="N1633" s="121"/>
      <c r="O1633" s="121"/>
      <c r="P1633" s="121"/>
      <c r="Q1633" s="121"/>
      <c r="R1633" s="121"/>
      <c r="S1633" s="121"/>
      <c r="T1633" s="121"/>
      <c r="U1633" s="121"/>
      <c r="V1633" s="121"/>
      <c r="W1633" s="121"/>
      <c r="X1633" s="121"/>
      <c r="Y1633" s="121"/>
      <c r="Z1633" s="121"/>
      <c r="AA1633" s="121"/>
      <c r="AB1633" s="121"/>
      <c r="AC1633" s="121"/>
      <c r="AD1633" s="121"/>
      <c r="AE1633" s="121"/>
      <c r="AF1633" s="121"/>
      <c r="AG1633" s="121"/>
    </row>
    <row r="1634" spans="1:33">
      <c r="A1634" s="164"/>
      <c r="B1634" s="164"/>
      <c r="C1634" s="121"/>
      <c r="D1634" s="121"/>
      <c r="E1634" s="121"/>
      <c r="F1634" s="121"/>
      <c r="G1634" s="121"/>
      <c r="H1634" s="121"/>
      <c r="I1634" s="121"/>
      <c r="J1634" s="121"/>
      <c r="K1634" s="121"/>
      <c r="L1634" s="121"/>
      <c r="M1634" s="121"/>
      <c r="N1634" s="121"/>
      <c r="O1634" s="121"/>
      <c r="P1634" s="121"/>
      <c r="Q1634" s="121"/>
      <c r="R1634" s="121"/>
      <c r="S1634" s="121"/>
      <c r="T1634" s="121"/>
      <c r="U1634" s="121"/>
      <c r="V1634" s="121"/>
      <c r="W1634" s="121"/>
      <c r="X1634" s="121"/>
      <c r="Y1634" s="121"/>
      <c r="Z1634" s="121"/>
      <c r="AA1634" s="121"/>
      <c r="AB1634" s="121"/>
      <c r="AC1634" s="121"/>
      <c r="AD1634" s="121"/>
      <c r="AE1634" s="121"/>
      <c r="AF1634" s="121"/>
      <c r="AG1634" s="121"/>
    </row>
    <row r="1635" spans="1:33">
      <c r="A1635" s="164"/>
      <c r="B1635" s="164"/>
      <c r="C1635" s="121"/>
      <c r="D1635" s="121"/>
      <c r="E1635" s="121"/>
      <c r="F1635" s="121"/>
      <c r="G1635" s="121"/>
      <c r="H1635" s="121"/>
      <c r="I1635" s="121"/>
      <c r="J1635" s="121"/>
      <c r="K1635" s="121"/>
      <c r="L1635" s="121"/>
      <c r="M1635" s="121"/>
      <c r="N1635" s="121"/>
      <c r="O1635" s="121"/>
      <c r="P1635" s="121"/>
      <c r="Q1635" s="121"/>
      <c r="R1635" s="121"/>
      <c r="S1635" s="121"/>
      <c r="T1635" s="121"/>
      <c r="U1635" s="121"/>
      <c r="V1635" s="121"/>
      <c r="W1635" s="121"/>
      <c r="X1635" s="121"/>
      <c r="Y1635" s="121"/>
      <c r="Z1635" s="121"/>
      <c r="AA1635" s="121"/>
      <c r="AB1635" s="121"/>
      <c r="AC1635" s="121"/>
      <c r="AD1635" s="121"/>
      <c r="AE1635" s="121"/>
      <c r="AF1635" s="121"/>
      <c r="AG1635" s="121"/>
    </row>
    <row r="1636" spans="1:33">
      <c r="A1636" s="164"/>
      <c r="B1636" s="164"/>
      <c r="C1636" s="121"/>
      <c r="D1636" s="121"/>
      <c r="E1636" s="121"/>
      <c r="F1636" s="121"/>
      <c r="G1636" s="121"/>
      <c r="H1636" s="121"/>
      <c r="I1636" s="121"/>
      <c r="J1636" s="121"/>
      <c r="K1636" s="121"/>
      <c r="L1636" s="121"/>
      <c r="M1636" s="121"/>
      <c r="N1636" s="121"/>
      <c r="O1636" s="121"/>
      <c r="P1636" s="121"/>
      <c r="Q1636" s="121"/>
      <c r="R1636" s="121"/>
      <c r="S1636" s="121"/>
      <c r="T1636" s="121"/>
      <c r="U1636" s="121"/>
      <c r="V1636" s="121"/>
      <c r="W1636" s="121"/>
      <c r="X1636" s="121"/>
      <c r="Y1636" s="121"/>
      <c r="Z1636" s="121"/>
      <c r="AA1636" s="121"/>
      <c r="AB1636" s="121"/>
      <c r="AC1636" s="121"/>
      <c r="AD1636" s="121"/>
      <c r="AE1636" s="121"/>
      <c r="AF1636" s="121"/>
      <c r="AG1636" s="121"/>
    </row>
    <row r="1637" spans="1:33">
      <c r="A1637" s="164"/>
      <c r="B1637" s="164"/>
      <c r="C1637" s="121"/>
      <c r="D1637" s="121"/>
      <c r="E1637" s="121"/>
      <c r="F1637" s="121"/>
      <c r="G1637" s="121"/>
      <c r="H1637" s="121"/>
      <c r="I1637" s="121"/>
      <c r="J1637" s="121"/>
      <c r="K1637" s="121"/>
      <c r="L1637" s="121"/>
      <c r="M1637" s="121"/>
      <c r="N1637" s="121"/>
      <c r="O1637" s="121"/>
      <c r="P1637" s="121"/>
      <c r="Q1637" s="121"/>
      <c r="R1637" s="121"/>
      <c r="S1637" s="121"/>
      <c r="T1637" s="121"/>
      <c r="U1637" s="121"/>
      <c r="V1637" s="121"/>
      <c r="W1637" s="121"/>
      <c r="X1637" s="121"/>
      <c r="Y1637" s="121"/>
      <c r="Z1637" s="121"/>
      <c r="AA1637" s="121"/>
      <c r="AB1637" s="121"/>
      <c r="AC1637" s="121"/>
      <c r="AD1637" s="121"/>
      <c r="AE1637" s="121"/>
      <c r="AF1637" s="121"/>
      <c r="AG1637" s="121"/>
    </row>
    <row r="1638" spans="1:33">
      <c r="A1638" s="164"/>
      <c r="B1638" s="164"/>
      <c r="C1638" s="121"/>
      <c r="D1638" s="121"/>
      <c r="E1638" s="121"/>
      <c r="F1638" s="121"/>
      <c r="G1638" s="121"/>
      <c r="H1638" s="121"/>
      <c r="I1638" s="121"/>
      <c r="J1638" s="121"/>
      <c r="K1638" s="121"/>
      <c r="L1638" s="121"/>
      <c r="M1638" s="121"/>
      <c r="N1638" s="121"/>
      <c r="O1638" s="121"/>
      <c r="P1638" s="121"/>
      <c r="Q1638" s="121"/>
      <c r="R1638" s="121"/>
      <c r="S1638" s="121"/>
      <c r="T1638" s="121"/>
      <c r="U1638" s="121"/>
      <c r="V1638" s="121"/>
      <c r="W1638" s="121"/>
      <c r="X1638" s="121"/>
      <c r="Y1638" s="121"/>
      <c r="Z1638" s="121"/>
      <c r="AA1638" s="121"/>
      <c r="AB1638" s="121"/>
      <c r="AC1638" s="121"/>
      <c r="AD1638" s="121"/>
      <c r="AE1638" s="121"/>
      <c r="AF1638" s="121"/>
      <c r="AG1638" s="121"/>
    </row>
    <row r="1639" spans="1:33">
      <c r="A1639" s="164"/>
      <c r="B1639" s="164"/>
      <c r="C1639" s="121"/>
      <c r="D1639" s="121"/>
      <c r="E1639" s="121"/>
      <c r="F1639" s="121"/>
      <c r="G1639" s="121"/>
      <c r="H1639" s="121"/>
      <c r="I1639" s="121"/>
      <c r="J1639" s="121"/>
      <c r="K1639" s="121"/>
      <c r="L1639" s="121"/>
      <c r="M1639" s="121"/>
      <c r="N1639" s="121"/>
      <c r="O1639" s="121"/>
      <c r="P1639" s="121"/>
      <c r="Q1639" s="121"/>
      <c r="R1639" s="121"/>
      <c r="S1639" s="121"/>
      <c r="T1639" s="121"/>
      <c r="U1639" s="121"/>
      <c r="V1639" s="121"/>
      <c r="W1639" s="121"/>
      <c r="X1639" s="121"/>
      <c r="Y1639" s="121"/>
      <c r="Z1639" s="121"/>
      <c r="AA1639" s="121"/>
      <c r="AB1639" s="121"/>
      <c r="AC1639" s="121"/>
      <c r="AD1639" s="121"/>
      <c r="AE1639" s="121"/>
      <c r="AF1639" s="121"/>
      <c r="AG1639" s="121"/>
    </row>
    <row r="1640" spans="1:33">
      <c r="A1640" s="164"/>
      <c r="B1640" s="164"/>
      <c r="C1640" s="121"/>
      <c r="D1640" s="121"/>
      <c r="E1640" s="121"/>
      <c r="F1640" s="121"/>
      <c r="G1640" s="121"/>
      <c r="H1640" s="121"/>
      <c r="I1640" s="121"/>
      <c r="J1640" s="121"/>
      <c r="K1640" s="121"/>
      <c r="L1640" s="121"/>
      <c r="M1640" s="121"/>
      <c r="N1640" s="121"/>
      <c r="O1640" s="121"/>
      <c r="P1640" s="121"/>
      <c r="Q1640" s="121"/>
      <c r="R1640" s="121"/>
      <c r="S1640" s="121"/>
      <c r="T1640" s="121"/>
      <c r="U1640" s="121"/>
      <c r="V1640" s="121"/>
      <c r="W1640" s="121"/>
      <c r="X1640" s="121"/>
      <c r="Y1640" s="121"/>
      <c r="Z1640" s="121"/>
      <c r="AA1640" s="121"/>
      <c r="AB1640" s="121"/>
      <c r="AC1640" s="121"/>
      <c r="AD1640" s="121"/>
      <c r="AE1640" s="121"/>
      <c r="AF1640" s="121"/>
      <c r="AG1640" s="121"/>
    </row>
    <row r="1641" spans="1:33">
      <c r="A1641" s="164"/>
      <c r="B1641" s="164"/>
      <c r="C1641" s="121"/>
      <c r="D1641" s="121"/>
      <c r="E1641" s="121"/>
      <c r="F1641" s="121"/>
      <c r="G1641" s="121"/>
      <c r="H1641" s="121"/>
      <c r="I1641" s="121"/>
      <c r="J1641" s="121"/>
      <c r="K1641" s="121"/>
      <c r="L1641" s="121"/>
      <c r="M1641" s="121"/>
      <c r="N1641" s="121"/>
      <c r="O1641" s="121"/>
      <c r="P1641" s="121"/>
      <c r="Q1641" s="121"/>
      <c r="R1641" s="121"/>
      <c r="S1641" s="121"/>
      <c r="T1641" s="121"/>
      <c r="U1641" s="121"/>
      <c r="V1641" s="121"/>
      <c r="W1641" s="121"/>
      <c r="X1641" s="121"/>
      <c r="Y1641" s="121"/>
      <c r="Z1641" s="121"/>
      <c r="AA1641" s="121"/>
      <c r="AB1641" s="121"/>
      <c r="AC1641" s="121"/>
      <c r="AD1641" s="121"/>
      <c r="AE1641" s="121"/>
      <c r="AF1641" s="121"/>
      <c r="AG1641" s="121"/>
    </row>
    <row r="1642" spans="1:33">
      <c r="A1642" s="164"/>
      <c r="B1642" s="164"/>
      <c r="C1642" s="121"/>
      <c r="D1642" s="121"/>
      <c r="E1642" s="121"/>
      <c r="F1642" s="121"/>
      <c r="G1642" s="121"/>
      <c r="H1642" s="121"/>
      <c r="I1642" s="121"/>
      <c r="J1642" s="121"/>
      <c r="K1642" s="121"/>
      <c r="L1642" s="121"/>
      <c r="M1642" s="121"/>
      <c r="N1642" s="121"/>
      <c r="O1642" s="121"/>
      <c r="P1642" s="121"/>
      <c r="Q1642" s="121"/>
      <c r="R1642" s="121"/>
      <c r="S1642" s="121"/>
      <c r="T1642" s="121"/>
      <c r="U1642" s="121"/>
      <c r="V1642" s="121"/>
      <c r="W1642" s="121"/>
      <c r="X1642" s="121"/>
      <c r="Y1642" s="121"/>
      <c r="Z1642" s="121"/>
      <c r="AA1642" s="121"/>
      <c r="AB1642" s="121"/>
      <c r="AC1642" s="121"/>
      <c r="AD1642" s="121"/>
      <c r="AE1642" s="121"/>
      <c r="AF1642" s="121"/>
      <c r="AG1642" s="121"/>
    </row>
    <row r="1643" spans="1:33">
      <c r="A1643" s="164"/>
      <c r="B1643" s="164"/>
      <c r="C1643" s="121"/>
      <c r="D1643" s="121"/>
      <c r="E1643" s="121"/>
      <c r="F1643" s="121"/>
      <c r="G1643" s="121"/>
      <c r="H1643" s="121"/>
      <c r="I1643" s="121"/>
      <c r="J1643" s="121"/>
      <c r="K1643" s="121"/>
      <c r="L1643" s="121"/>
      <c r="M1643" s="121"/>
      <c r="N1643" s="121"/>
      <c r="O1643" s="121"/>
      <c r="P1643" s="121"/>
      <c r="Q1643" s="121"/>
      <c r="R1643" s="121"/>
      <c r="S1643" s="121"/>
      <c r="T1643" s="121"/>
      <c r="U1643" s="121"/>
      <c r="V1643" s="121"/>
      <c r="W1643" s="121"/>
      <c r="X1643" s="121"/>
      <c r="Y1643" s="121"/>
      <c r="Z1643" s="121"/>
      <c r="AA1643" s="121"/>
      <c r="AB1643" s="121"/>
      <c r="AC1643" s="121"/>
      <c r="AD1643" s="121"/>
      <c r="AE1643" s="121"/>
      <c r="AF1643" s="121"/>
      <c r="AG1643" s="121"/>
    </row>
    <row r="1644" spans="1:33">
      <c r="A1644" s="164"/>
      <c r="B1644" s="164"/>
      <c r="C1644" s="121"/>
      <c r="D1644" s="121"/>
      <c r="E1644" s="121"/>
      <c r="F1644" s="121"/>
      <c r="G1644" s="121"/>
      <c r="H1644" s="121"/>
      <c r="I1644" s="121"/>
      <c r="J1644" s="121"/>
      <c r="K1644" s="121"/>
      <c r="L1644" s="121"/>
      <c r="M1644" s="121"/>
      <c r="N1644" s="121"/>
      <c r="O1644" s="121"/>
      <c r="P1644" s="121"/>
      <c r="Q1644" s="121"/>
      <c r="R1644" s="121"/>
      <c r="S1644" s="121"/>
      <c r="T1644" s="121"/>
      <c r="U1644" s="121"/>
      <c r="V1644" s="121"/>
      <c r="W1644" s="121"/>
      <c r="X1644" s="121"/>
      <c r="Y1644" s="121"/>
      <c r="Z1644" s="121"/>
      <c r="AA1644" s="121"/>
      <c r="AB1644" s="121"/>
      <c r="AC1644" s="121"/>
      <c r="AD1644" s="121"/>
      <c r="AE1644" s="121"/>
      <c r="AF1644" s="121"/>
      <c r="AG1644" s="121"/>
    </row>
    <row r="1645" spans="1:33">
      <c r="A1645" s="164"/>
      <c r="B1645" s="164"/>
      <c r="C1645" s="121"/>
      <c r="D1645" s="121"/>
      <c r="E1645" s="121"/>
      <c r="F1645" s="121"/>
      <c r="G1645" s="121"/>
      <c r="H1645" s="121"/>
      <c r="I1645" s="121"/>
      <c r="J1645" s="121"/>
      <c r="K1645" s="121"/>
      <c r="L1645" s="121"/>
      <c r="M1645" s="121"/>
      <c r="N1645" s="121"/>
      <c r="O1645" s="121"/>
      <c r="P1645" s="121"/>
      <c r="Q1645" s="121"/>
      <c r="R1645" s="121"/>
      <c r="S1645" s="121"/>
      <c r="T1645" s="121"/>
      <c r="U1645" s="121"/>
      <c r="V1645" s="121"/>
      <c r="W1645" s="121"/>
      <c r="X1645" s="121"/>
      <c r="Y1645" s="121"/>
      <c r="Z1645" s="121"/>
      <c r="AA1645" s="121"/>
      <c r="AB1645" s="121"/>
      <c r="AC1645" s="121"/>
      <c r="AD1645" s="121"/>
      <c r="AE1645" s="121"/>
      <c r="AF1645" s="121"/>
      <c r="AG1645" s="121"/>
    </row>
    <row r="1646" spans="1:33">
      <c r="A1646" s="164"/>
      <c r="B1646" s="164"/>
      <c r="C1646" s="121"/>
      <c r="D1646" s="121"/>
      <c r="E1646" s="121"/>
      <c r="F1646" s="121"/>
      <c r="G1646" s="121"/>
      <c r="H1646" s="121"/>
      <c r="I1646" s="121"/>
      <c r="J1646" s="121"/>
      <c r="K1646" s="121"/>
      <c r="L1646" s="121"/>
      <c r="M1646" s="121"/>
      <c r="N1646" s="121"/>
      <c r="O1646" s="121"/>
      <c r="P1646" s="121"/>
      <c r="Q1646" s="121"/>
      <c r="R1646" s="121"/>
      <c r="S1646" s="121"/>
      <c r="T1646" s="121"/>
      <c r="U1646" s="121"/>
      <c r="V1646" s="121"/>
      <c r="W1646" s="121"/>
      <c r="X1646" s="121"/>
      <c r="Y1646" s="121"/>
      <c r="Z1646" s="121"/>
      <c r="AA1646" s="121"/>
      <c r="AB1646" s="121"/>
      <c r="AC1646" s="121"/>
      <c r="AD1646" s="121"/>
      <c r="AE1646" s="121"/>
      <c r="AF1646" s="121"/>
      <c r="AG1646" s="121"/>
    </row>
    <row r="1647" spans="1:33">
      <c r="A1647" s="164"/>
      <c r="B1647" s="164"/>
      <c r="C1647" s="121"/>
      <c r="D1647" s="121"/>
      <c r="E1647" s="121"/>
      <c r="F1647" s="121"/>
      <c r="G1647" s="121"/>
      <c r="H1647" s="121"/>
      <c r="I1647" s="121"/>
      <c r="J1647" s="121"/>
      <c r="K1647" s="121"/>
      <c r="L1647" s="121"/>
      <c r="M1647" s="121"/>
      <c r="N1647" s="121"/>
      <c r="O1647" s="121"/>
      <c r="P1647" s="121"/>
      <c r="Q1647" s="121"/>
      <c r="R1647" s="121"/>
      <c r="S1647" s="121"/>
      <c r="T1647" s="121"/>
      <c r="U1647" s="121"/>
      <c r="V1647" s="121"/>
      <c r="W1647" s="121"/>
      <c r="X1647" s="121"/>
      <c r="Y1647" s="121"/>
      <c r="Z1647" s="121"/>
      <c r="AA1647" s="121"/>
      <c r="AB1647" s="121"/>
      <c r="AC1647" s="121"/>
      <c r="AD1647" s="121"/>
      <c r="AE1647" s="121"/>
      <c r="AF1647" s="121"/>
      <c r="AG1647" s="121"/>
    </row>
    <row r="1648" spans="1:33">
      <c r="A1648" s="164"/>
      <c r="B1648" s="164"/>
      <c r="C1648" s="121"/>
      <c r="D1648" s="121"/>
      <c r="E1648" s="121"/>
      <c r="F1648" s="121"/>
      <c r="G1648" s="121"/>
      <c r="H1648" s="121"/>
      <c r="I1648" s="121"/>
      <c r="J1648" s="121"/>
      <c r="K1648" s="121"/>
      <c r="L1648" s="121"/>
      <c r="M1648" s="121"/>
      <c r="N1648" s="121"/>
      <c r="O1648" s="121"/>
      <c r="P1648" s="121"/>
      <c r="Q1648" s="121"/>
      <c r="R1648" s="121"/>
      <c r="S1648" s="121"/>
      <c r="T1648" s="121"/>
      <c r="U1648" s="121"/>
      <c r="V1648" s="121"/>
      <c r="W1648" s="121"/>
      <c r="X1648" s="121"/>
      <c r="Y1648" s="121"/>
      <c r="Z1648" s="121"/>
      <c r="AA1648" s="121"/>
      <c r="AB1648" s="121"/>
      <c r="AC1648" s="121"/>
      <c r="AD1648" s="121"/>
      <c r="AE1648" s="121"/>
      <c r="AF1648" s="121"/>
      <c r="AG1648" s="121"/>
    </row>
    <row r="1649" spans="1:33">
      <c r="A1649" s="164"/>
      <c r="B1649" s="164"/>
      <c r="C1649" s="121"/>
      <c r="D1649" s="121"/>
      <c r="E1649" s="121"/>
      <c r="F1649" s="121"/>
      <c r="G1649" s="121"/>
      <c r="H1649" s="121"/>
      <c r="I1649" s="121"/>
      <c r="J1649" s="121"/>
      <c r="K1649" s="121"/>
      <c r="L1649" s="121"/>
      <c r="M1649" s="121"/>
      <c r="N1649" s="121"/>
      <c r="O1649" s="121"/>
      <c r="P1649" s="121"/>
      <c r="Q1649" s="121"/>
      <c r="R1649" s="121"/>
      <c r="S1649" s="121"/>
      <c r="T1649" s="121"/>
      <c r="U1649" s="121"/>
      <c r="V1649" s="121"/>
      <c r="W1649" s="121"/>
      <c r="X1649" s="121"/>
      <c r="Y1649" s="121"/>
      <c r="Z1649" s="121"/>
      <c r="AA1649" s="121"/>
      <c r="AB1649" s="121"/>
      <c r="AC1649" s="121"/>
      <c r="AD1649" s="121"/>
      <c r="AE1649" s="121"/>
      <c r="AF1649" s="121"/>
      <c r="AG1649" s="121"/>
    </row>
    <row r="1650" spans="1:33">
      <c r="A1650" s="164"/>
      <c r="B1650" s="164"/>
      <c r="C1650" s="121"/>
      <c r="D1650" s="121"/>
      <c r="E1650" s="121"/>
      <c r="F1650" s="121"/>
      <c r="G1650" s="121"/>
      <c r="H1650" s="121"/>
      <c r="I1650" s="121"/>
      <c r="J1650" s="121"/>
      <c r="K1650" s="121"/>
      <c r="L1650" s="121"/>
      <c r="M1650" s="121"/>
      <c r="N1650" s="121"/>
      <c r="O1650" s="121"/>
      <c r="P1650" s="121"/>
      <c r="Q1650" s="121"/>
      <c r="R1650" s="121"/>
      <c r="S1650" s="121"/>
      <c r="T1650" s="121"/>
      <c r="U1650" s="121"/>
      <c r="V1650" s="121"/>
      <c r="W1650" s="121"/>
      <c r="X1650" s="121"/>
      <c r="Y1650" s="121"/>
      <c r="Z1650" s="121"/>
      <c r="AA1650" s="121"/>
      <c r="AB1650" s="121"/>
      <c r="AC1650" s="121"/>
      <c r="AD1650" s="121"/>
      <c r="AE1650" s="121"/>
      <c r="AF1650" s="121"/>
      <c r="AG1650" s="121"/>
    </row>
    <row r="1651" spans="1:33">
      <c r="A1651" s="164"/>
      <c r="B1651" s="164"/>
      <c r="C1651" s="121"/>
      <c r="D1651" s="121"/>
      <c r="E1651" s="121"/>
      <c r="F1651" s="121"/>
      <c r="G1651" s="121"/>
      <c r="H1651" s="121"/>
      <c r="I1651" s="121"/>
      <c r="J1651" s="121"/>
      <c r="K1651" s="121"/>
      <c r="L1651" s="121"/>
      <c r="M1651" s="121"/>
      <c r="N1651" s="121"/>
      <c r="O1651" s="121"/>
      <c r="P1651" s="121"/>
      <c r="Q1651" s="121"/>
      <c r="R1651" s="121"/>
      <c r="S1651" s="121"/>
      <c r="T1651" s="121"/>
      <c r="U1651" s="121"/>
      <c r="V1651" s="121"/>
      <c r="W1651" s="121"/>
      <c r="X1651" s="121"/>
      <c r="Y1651" s="121"/>
      <c r="Z1651" s="121"/>
      <c r="AA1651" s="121"/>
      <c r="AB1651" s="121"/>
      <c r="AC1651" s="121"/>
      <c r="AD1651" s="121"/>
      <c r="AE1651" s="121"/>
      <c r="AF1651" s="121"/>
      <c r="AG1651" s="121"/>
    </row>
    <row r="1652" spans="1:33">
      <c r="A1652" s="164"/>
      <c r="B1652" s="164"/>
      <c r="C1652" s="121"/>
      <c r="D1652" s="121"/>
      <c r="E1652" s="121"/>
      <c r="F1652" s="121"/>
      <c r="G1652" s="121"/>
      <c r="H1652" s="121"/>
      <c r="I1652" s="121"/>
      <c r="J1652" s="121"/>
      <c r="K1652" s="121"/>
      <c r="L1652" s="121"/>
      <c r="M1652" s="121"/>
      <c r="N1652" s="121"/>
      <c r="O1652" s="121"/>
      <c r="P1652" s="121"/>
      <c r="Q1652" s="121"/>
      <c r="R1652" s="121"/>
      <c r="S1652" s="121"/>
      <c r="T1652" s="121"/>
      <c r="U1652" s="121"/>
      <c r="V1652" s="121"/>
      <c r="W1652" s="121"/>
      <c r="X1652" s="121"/>
      <c r="Y1652" s="121"/>
      <c r="Z1652" s="121"/>
      <c r="AA1652" s="121"/>
      <c r="AB1652" s="121"/>
      <c r="AC1652" s="121"/>
      <c r="AD1652" s="121"/>
      <c r="AE1652" s="121"/>
      <c r="AF1652" s="121"/>
      <c r="AG1652" s="121"/>
    </row>
    <row r="1653" spans="1:33">
      <c r="A1653" s="164"/>
      <c r="B1653" s="164"/>
      <c r="C1653" s="121"/>
      <c r="D1653" s="121"/>
      <c r="E1653" s="121"/>
      <c r="F1653" s="121"/>
      <c r="G1653" s="121"/>
      <c r="H1653" s="121"/>
      <c r="I1653" s="121"/>
      <c r="J1653" s="121"/>
      <c r="K1653" s="121"/>
      <c r="L1653" s="121"/>
      <c r="M1653" s="121"/>
      <c r="N1653" s="121"/>
      <c r="O1653" s="121"/>
      <c r="P1653" s="121"/>
      <c r="Q1653" s="121"/>
      <c r="R1653" s="121"/>
      <c r="S1653" s="121"/>
      <c r="T1653" s="121"/>
      <c r="U1653" s="121"/>
      <c r="V1653" s="121"/>
      <c r="W1653" s="121"/>
      <c r="X1653" s="121"/>
      <c r="Y1653" s="121"/>
      <c r="Z1653" s="121"/>
      <c r="AA1653" s="121"/>
      <c r="AB1653" s="121"/>
      <c r="AC1653" s="121"/>
      <c r="AD1653" s="121"/>
      <c r="AE1653" s="121"/>
      <c r="AF1653" s="121"/>
      <c r="AG1653" s="121"/>
    </row>
    <row r="1654" spans="1:33">
      <c r="A1654" s="164"/>
      <c r="B1654" s="164"/>
      <c r="C1654" s="121"/>
      <c r="D1654" s="121"/>
      <c r="E1654" s="121"/>
      <c r="F1654" s="121"/>
      <c r="G1654" s="121"/>
      <c r="H1654" s="121"/>
      <c r="I1654" s="121"/>
      <c r="J1654" s="121"/>
      <c r="K1654" s="121"/>
      <c r="L1654" s="121"/>
      <c r="M1654" s="121"/>
      <c r="N1654" s="121"/>
      <c r="O1654" s="121"/>
      <c r="P1654" s="121"/>
      <c r="Q1654" s="121"/>
      <c r="R1654" s="121"/>
      <c r="S1654" s="121"/>
      <c r="T1654" s="121"/>
      <c r="U1654" s="121"/>
      <c r="V1654" s="121"/>
      <c r="W1654" s="121"/>
      <c r="X1654" s="121"/>
      <c r="Y1654" s="121"/>
      <c r="Z1654" s="121"/>
      <c r="AA1654" s="121"/>
      <c r="AB1654" s="121"/>
      <c r="AC1654" s="121"/>
      <c r="AD1654" s="121"/>
      <c r="AE1654" s="121"/>
      <c r="AF1654" s="121"/>
      <c r="AG1654" s="121"/>
    </row>
    <row r="1655" spans="1:33">
      <c r="A1655" s="164"/>
      <c r="B1655" s="164"/>
      <c r="C1655" s="121"/>
      <c r="D1655" s="121"/>
      <c r="E1655" s="121"/>
      <c r="F1655" s="121"/>
      <c r="G1655" s="121"/>
      <c r="H1655" s="121"/>
      <c r="I1655" s="121"/>
      <c r="J1655" s="121"/>
      <c r="K1655" s="121"/>
      <c r="L1655" s="121"/>
      <c r="M1655" s="121"/>
      <c r="N1655" s="121"/>
      <c r="O1655" s="121"/>
      <c r="P1655" s="121"/>
      <c r="Q1655" s="121"/>
      <c r="R1655" s="121"/>
      <c r="S1655" s="121"/>
      <c r="T1655" s="121"/>
      <c r="U1655" s="121"/>
      <c r="V1655" s="121"/>
      <c r="W1655" s="121"/>
      <c r="X1655" s="121"/>
      <c r="Y1655" s="121"/>
      <c r="Z1655" s="121"/>
      <c r="AA1655" s="121"/>
      <c r="AB1655" s="121"/>
      <c r="AC1655" s="121"/>
      <c r="AD1655" s="121"/>
      <c r="AE1655" s="121"/>
      <c r="AF1655" s="121"/>
      <c r="AG1655" s="121"/>
    </row>
    <row r="1656" spans="1:33">
      <c r="A1656" s="164"/>
      <c r="B1656" s="164"/>
      <c r="C1656" s="121"/>
      <c r="D1656" s="121"/>
      <c r="E1656" s="121"/>
      <c r="F1656" s="121"/>
      <c r="G1656" s="121"/>
      <c r="H1656" s="121"/>
      <c r="I1656" s="121"/>
      <c r="J1656" s="121"/>
      <c r="K1656" s="121"/>
      <c r="L1656" s="121"/>
      <c r="M1656" s="121"/>
      <c r="N1656" s="121"/>
      <c r="O1656" s="121"/>
      <c r="P1656" s="121"/>
      <c r="Q1656" s="121"/>
      <c r="R1656" s="121"/>
      <c r="S1656" s="121"/>
      <c r="T1656" s="121"/>
      <c r="U1656" s="121"/>
      <c r="V1656" s="121"/>
      <c r="W1656" s="121"/>
      <c r="X1656" s="121"/>
      <c r="Y1656" s="121"/>
      <c r="Z1656" s="121"/>
      <c r="AA1656" s="121"/>
      <c r="AB1656" s="121"/>
      <c r="AC1656" s="121"/>
      <c r="AD1656" s="121"/>
      <c r="AE1656" s="121"/>
      <c r="AF1656" s="121"/>
      <c r="AG1656" s="121"/>
    </row>
    <row r="1657" spans="1:33">
      <c r="A1657" s="164"/>
      <c r="B1657" s="164"/>
      <c r="C1657" s="121"/>
      <c r="D1657" s="121"/>
      <c r="E1657" s="121"/>
      <c r="F1657" s="121"/>
      <c r="G1657" s="121"/>
      <c r="H1657" s="121"/>
      <c r="I1657" s="121"/>
      <c r="J1657" s="121"/>
      <c r="K1657" s="121"/>
      <c r="L1657" s="121"/>
      <c r="M1657" s="121"/>
      <c r="N1657" s="121"/>
      <c r="O1657" s="121"/>
      <c r="P1657" s="121"/>
      <c r="Q1657" s="121"/>
      <c r="R1657" s="121"/>
      <c r="S1657" s="121"/>
      <c r="T1657" s="121"/>
      <c r="U1657" s="121"/>
      <c r="V1657" s="121"/>
      <c r="W1657" s="121"/>
      <c r="X1657" s="121"/>
      <c r="Y1657" s="121"/>
      <c r="Z1657" s="121"/>
      <c r="AA1657" s="121"/>
      <c r="AB1657" s="121"/>
      <c r="AC1657" s="121"/>
      <c r="AD1657" s="121"/>
      <c r="AE1657" s="121"/>
      <c r="AF1657" s="121"/>
      <c r="AG1657" s="121"/>
    </row>
    <row r="1658" spans="1:33">
      <c r="A1658" s="164"/>
      <c r="B1658" s="164"/>
      <c r="C1658" s="121"/>
      <c r="D1658" s="121"/>
      <c r="E1658" s="121"/>
      <c r="F1658" s="121"/>
      <c r="G1658" s="121"/>
      <c r="H1658" s="121"/>
      <c r="I1658" s="121"/>
      <c r="J1658" s="121"/>
      <c r="K1658" s="121"/>
      <c r="L1658" s="121"/>
      <c r="M1658" s="121"/>
      <c r="N1658" s="121"/>
      <c r="O1658" s="121"/>
      <c r="P1658" s="121"/>
      <c r="Q1658" s="121"/>
      <c r="R1658" s="121"/>
      <c r="S1658" s="121"/>
      <c r="T1658" s="121"/>
      <c r="U1658" s="121"/>
      <c r="V1658" s="121"/>
      <c r="W1658" s="121"/>
      <c r="X1658" s="121"/>
      <c r="Y1658" s="121"/>
      <c r="Z1658" s="121"/>
      <c r="AA1658" s="121"/>
      <c r="AB1658" s="121"/>
      <c r="AC1658" s="121"/>
      <c r="AD1658" s="121"/>
      <c r="AE1658" s="121"/>
      <c r="AF1658" s="121"/>
      <c r="AG1658" s="121"/>
    </row>
    <row r="1659" spans="1:33">
      <c r="A1659" s="164"/>
      <c r="B1659" s="164"/>
      <c r="C1659" s="121"/>
      <c r="D1659" s="121"/>
      <c r="E1659" s="121"/>
      <c r="F1659" s="121"/>
      <c r="G1659" s="121"/>
      <c r="H1659" s="121"/>
      <c r="I1659" s="121"/>
      <c r="J1659" s="121"/>
      <c r="K1659" s="121"/>
      <c r="L1659" s="121"/>
      <c r="M1659" s="121"/>
      <c r="N1659" s="121"/>
      <c r="O1659" s="121"/>
      <c r="P1659" s="121"/>
      <c r="Q1659" s="121"/>
      <c r="R1659" s="121"/>
      <c r="S1659" s="121"/>
      <c r="T1659" s="121"/>
      <c r="U1659" s="121"/>
      <c r="V1659" s="121"/>
      <c r="W1659" s="121"/>
      <c r="X1659" s="121"/>
      <c r="Y1659" s="121"/>
      <c r="Z1659" s="121"/>
      <c r="AA1659" s="121"/>
      <c r="AB1659" s="121"/>
      <c r="AC1659" s="121"/>
      <c r="AD1659" s="121"/>
      <c r="AE1659" s="121"/>
      <c r="AF1659" s="121"/>
      <c r="AG1659" s="121"/>
    </row>
    <row r="1660" spans="1:33">
      <c r="A1660" s="164"/>
      <c r="B1660" s="164"/>
      <c r="C1660" s="121"/>
      <c r="D1660" s="121"/>
      <c r="E1660" s="121"/>
      <c r="F1660" s="121"/>
      <c r="G1660" s="121"/>
      <c r="H1660" s="121"/>
      <c r="I1660" s="121"/>
      <c r="J1660" s="121"/>
      <c r="K1660" s="121"/>
      <c r="L1660" s="121"/>
      <c r="M1660" s="121"/>
      <c r="N1660" s="121"/>
      <c r="O1660" s="121"/>
      <c r="P1660" s="121"/>
      <c r="Q1660" s="121"/>
      <c r="R1660" s="121"/>
      <c r="S1660" s="121"/>
      <c r="T1660" s="121"/>
      <c r="U1660" s="121"/>
      <c r="V1660" s="121"/>
      <c r="W1660" s="121"/>
      <c r="X1660" s="121"/>
      <c r="Y1660" s="121"/>
      <c r="Z1660" s="121"/>
      <c r="AA1660" s="121"/>
      <c r="AB1660" s="121"/>
      <c r="AC1660" s="121"/>
      <c r="AD1660" s="121"/>
      <c r="AE1660" s="121"/>
      <c r="AF1660" s="121"/>
      <c r="AG1660" s="121"/>
    </row>
    <row r="1661" spans="1:33">
      <c r="A1661" s="164"/>
      <c r="B1661" s="164"/>
      <c r="C1661" s="121"/>
      <c r="D1661" s="121"/>
      <c r="E1661" s="121"/>
      <c r="F1661" s="121"/>
      <c r="G1661" s="121"/>
      <c r="H1661" s="121"/>
      <c r="I1661" s="121"/>
      <c r="J1661" s="121"/>
      <c r="K1661" s="121"/>
      <c r="L1661" s="121"/>
      <c r="M1661" s="121"/>
      <c r="N1661" s="121"/>
      <c r="O1661" s="121"/>
      <c r="P1661" s="121"/>
      <c r="Q1661" s="121"/>
      <c r="R1661" s="121"/>
      <c r="S1661" s="121"/>
      <c r="T1661" s="121"/>
      <c r="U1661" s="121"/>
      <c r="V1661" s="121"/>
      <c r="W1661" s="121"/>
      <c r="X1661" s="121"/>
      <c r="Y1661" s="121"/>
      <c r="Z1661" s="121"/>
      <c r="AA1661" s="121"/>
      <c r="AB1661" s="121"/>
      <c r="AC1661" s="121"/>
      <c r="AD1661" s="121"/>
      <c r="AE1661" s="121"/>
      <c r="AF1661" s="121"/>
      <c r="AG1661" s="121"/>
    </row>
    <row r="1662" spans="1:33">
      <c r="A1662" s="164"/>
      <c r="B1662" s="164"/>
      <c r="C1662" s="121"/>
      <c r="D1662" s="121"/>
      <c r="E1662" s="121"/>
      <c r="F1662" s="121"/>
      <c r="G1662" s="121"/>
      <c r="H1662" s="121"/>
      <c r="I1662" s="121"/>
      <c r="J1662" s="121"/>
      <c r="K1662" s="121"/>
      <c r="L1662" s="121"/>
      <c r="M1662" s="121"/>
      <c r="N1662" s="121"/>
      <c r="O1662" s="121"/>
      <c r="P1662" s="121"/>
      <c r="Q1662" s="121"/>
      <c r="R1662" s="121"/>
      <c r="S1662" s="121"/>
      <c r="T1662" s="121"/>
      <c r="U1662" s="121"/>
      <c r="V1662" s="121"/>
      <c r="W1662" s="121"/>
      <c r="X1662" s="121"/>
      <c r="Y1662" s="121"/>
      <c r="Z1662" s="121"/>
      <c r="AA1662" s="121"/>
      <c r="AB1662" s="121"/>
      <c r="AC1662" s="121"/>
      <c r="AD1662" s="121"/>
      <c r="AE1662" s="121"/>
      <c r="AF1662" s="121"/>
      <c r="AG1662" s="121"/>
    </row>
    <row r="1663" spans="1:33">
      <c r="A1663" s="164"/>
      <c r="B1663" s="164"/>
      <c r="C1663" s="121"/>
      <c r="D1663" s="121"/>
      <c r="E1663" s="121"/>
      <c r="F1663" s="121"/>
      <c r="G1663" s="121"/>
      <c r="H1663" s="121"/>
      <c r="I1663" s="121"/>
      <c r="J1663" s="121"/>
      <c r="K1663" s="121"/>
      <c r="L1663" s="121"/>
      <c r="M1663" s="121"/>
      <c r="N1663" s="121"/>
      <c r="O1663" s="121"/>
      <c r="P1663" s="121"/>
      <c r="Q1663" s="121"/>
      <c r="R1663" s="121"/>
      <c r="S1663" s="121"/>
      <c r="T1663" s="121"/>
      <c r="U1663" s="121"/>
      <c r="V1663" s="121"/>
      <c r="W1663" s="121"/>
      <c r="X1663" s="121"/>
      <c r="Y1663" s="121"/>
      <c r="Z1663" s="121"/>
      <c r="AA1663" s="121"/>
      <c r="AB1663" s="121"/>
      <c r="AC1663" s="121"/>
      <c r="AD1663" s="121"/>
      <c r="AE1663" s="121"/>
      <c r="AF1663" s="121"/>
      <c r="AG1663" s="121"/>
    </row>
    <row r="1664" spans="1:33">
      <c r="A1664" s="164"/>
      <c r="B1664" s="164"/>
      <c r="C1664" s="121"/>
      <c r="D1664" s="121"/>
      <c r="E1664" s="121"/>
      <c r="F1664" s="121"/>
      <c r="G1664" s="121"/>
      <c r="H1664" s="121"/>
      <c r="I1664" s="121"/>
      <c r="J1664" s="121"/>
      <c r="K1664" s="121"/>
      <c r="L1664" s="121"/>
      <c r="M1664" s="121"/>
      <c r="N1664" s="121"/>
      <c r="O1664" s="121"/>
      <c r="P1664" s="121"/>
      <c r="Q1664" s="121"/>
      <c r="R1664" s="121"/>
      <c r="S1664" s="121"/>
      <c r="T1664" s="121"/>
      <c r="U1664" s="121"/>
      <c r="V1664" s="121"/>
      <c r="W1664" s="121"/>
      <c r="X1664" s="121"/>
      <c r="Y1664" s="121"/>
      <c r="Z1664" s="121"/>
      <c r="AA1664" s="121"/>
      <c r="AB1664" s="121"/>
      <c r="AC1664" s="121"/>
      <c r="AD1664" s="121"/>
      <c r="AE1664" s="121"/>
      <c r="AF1664" s="121"/>
      <c r="AG1664" s="121"/>
    </row>
    <row r="1665" spans="1:33">
      <c r="A1665" s="164"/>
      <c r="B1665" s="164"/>
      <c r="C1665" s="121"/>
      <c r="D1665" s="121"/>
      <c r="E1665" s="121"/>
      <c r="F1665" s="121"/>
      <c r="G1665" s="121"/>
      <c r="H1665" s="121"/>
      <c r="I1665" s="121"/>
      <c r="J1665" s="121"/>
      <c r="K1665" s="121"/>
      <c r="L1665" s="121"/>
      <c r="M1665" s="121"/>
      <c r="N1665" s="121"/>
      <c r="O1665" s="121"/>
      <c r="P1665" s="121"/>
      <c r="Q1665" s="121"/>
      <c r="R1665" s="121"/>
      <c r="S1665" s="121"/>
      <c r="T1665" s="121"/>
      <c r="U1665" s="121"/>
      <c r="V1665" s="121"/>
      <c r="W1665" s="121"/>
      <c r="X1665" s="121"/>
      <c r="Y1665" s="121"/>
      <c r="Z1665" s="121"/>
      <c r="AA1665" s="121"/>
      <c r="AB1665" s="121"/>
      <c r="AC1665" s="121"/>
      <c r="AD1665" s="121"/>
      <c r="AE1665" s="121"/>
      <c r="AF1665" s="121"/>
      <c r="AG1665" s="121"/>
    </row>
    <row r="1666" spans="1:33">
      <c r="A1666" s="164"/>
      <c r="B1666" s="164"/>
      <c r="C1666" s="121"/>
      <c r="D1666" s="121"/>
      <c r="E1666" s="121"/>
      <c r="F1666" s="121"/>
      <c r="G1666" s="121"/>
      <c r="H1666" s="121"/>
      <c r="I1666" s="121"/>
      <c r="J1666" s="121"/>
      <c r="K1666" s="121"/>
      <c r="L1666" s="121"/>
      <c r="M1666" s="121"/>
      <c r="N1666" s="121"/>
      <c r="O1666" s="121"/>
      <c r="P1666" s="121"/>
      <c r="Q1666" s="121"/>
      <c r="R1666" s="121"/>
      <c r="S1666" s="121"/>
      <c r="T1666" s="121"/>
      <c r="U1666" s="121"/>
      <c r="V1666" s="121"/>
      <c r="W1666" s="121"/>
      <c r="X1666" s="121"/>
      <c r="Y1666" s="121"/>
      <c r="Z1666" s="121"/>
      <c r="AA1666" s="121"/>
      <c r="AB1666" s="121"/>
      <c r="AC1666" s="121"/>
      <c r="AD1666" s="121"/>
      <c r="AE1666" s="121"/>
      <c r="AF1666" s="121"/>
      <c r="AG1666" s="121"/>
    </row>
    <row r="1667" spans="1:33">
      <c r="A1667" s="164"/>
      <c r="B1667" s="164"/>
      <c r="C1667" s="121"/>
      <c r="D1667" s="121"/>
      <c r="E1667" s="121"/>
      <c r="F1667" s="121"/>
      <c r="G1667" s="121"/>
      <c r="H1667" s="121"/>
      <c r="I1667" s="121"/>
      <c r="J1667" s="121"/>
      <c r="K1667" s="121"/>
      <c r="L1667" s="121"/>
      <c r="M1667" s="121"/>
      <c r="N1667" s="121"/>
      <c r="O1667" s="121"/>
      <c r="P1667" s="121"/>
      <c r="Q1667" s="121"/>
      <c r="R1667" s="121"/>
      <c r="S1667" s="121"/>
      <c r="T1667" s="121"/>
      <c r="U1667" s="121"/>
      <c r="V1667" s="121"/>
      <c r="W1667" s="121"/>
      <c r="X1667" s="121"/>
      <c r="Y1667" s="121"/>
      <c r="Z1667" s="121"/>
      <c r="AA1667" s="121"/>
      <c r="AB1667" s="121"/>
      <c r="AC1667" s="121"/>
      <c r="AD1667" s="121"/>
      <c r="AE1667" s="121"/>
      <c r="AF1667" s="121"/>
      <c r="AG1667" s="121"/>
    </row>
    <row r="1668" spans="1:33">
      <c r="A1668" s="164"/>
      <c r="B1668" s="164"/>
      <c r="C1668" s="121"/>
      <c r="D1668" s="121"/>
      <c r="E1668" s="121"/>
      <c r="F1668" s="121"/>
      <c r="G1668" s="121"/>
      <c r="H1668" s="121"/>
      <c r="I1668" s="121"/>
      <c r="J1668" s="121"/>
      <c r="K1668" s="121"/>
      <c r="L1668" s="121"/>
      <c r="M1668" s="121"/>
      <c r="N1668" s="121"/>
      <c r="O1668" s="121"/>
      <c r="P1668" s="121"/>
      <c r="Q1668" s="121"/>
      <c r="R1668" s="121"/>
      <c r="S1668" s="121"/>
      <c r="T1668" s="121"/>
      <c r="U1668" s="121"/>
      <c r="V1668" s="121"/>
      <c r="W1668" s="121"/>
      <c r="X1668" s="121"/>
      <c r="Y1668" s="121"/>
      <c r="Z1668" s="121"/>
      <c r="AA1668" s="121"/>
      <c r="AB1668" s="121"/>
      <c r="AC1668" s="121"/>
      <c r="AD1668" s="121"/>
      <c r="AE1668" s="121"/>
      <c r="AF1668" s="121"/>
      <c r="AG1668" s="121"/>
    </row>
    <row r="1669" spans="1:33">
      <c r="A1669" s="164"/>
      <c r="B1669" s="164"/>
      <c r="C1669" s="121"/>
      <c r="D1669" s="121"/>
      <c r="E1669" s="121"/>
      <c r="F1669" s="121"/>
      <c r="G1669" s="121"/>
      <c r="H1669" s="121"/>
      <c r="I1669" s="121"/>
      <c r="J1669" s="121"/>
      <c r="K1669" s="121"/>
      <c r="L1669" s="121"/>
      <c r="M1669" s="121"/>
      <c r="N1669" s="121"/>
      <c r="O1669" s="121"/>
      <c r="P1669" s="121"/>
      <c r="Q1669" s="121"/>
      <c r="R1669" s="121"/>
      <c r="S1669" s="121"/>
      <c r="T1669" s="121"/>
      <c r="U1669" s="121"/>
      <c r="V1669" s="121"/>
      <c r="W1669" s="121"/>
      <c r="X1669" s="121"/>
      <c r="Y1669" s="121"/>
      <c r="Z1669" s="121"/>
      <c r="AA1669" s="121"/>
      <c r="AB1669" s="121"/>
      <c r="AC1669" s="121"/>
      <c r="AD1669" s="121"/>
      <c r="AE1669" s="121"/>
      <c r="AF1669" s="121"/>
      <c r="AG1669" s="121"/>
    </row>
    <row r="1670" spans="1:33">
      <c r="A1670" s="164"/>
      <c r="B1670" s="164"/>
      <c r="C1670" s="121"/>
      <c r="D1670" s="121"/>
      <c r="E1670" s="121"/>
      <c r="F1670" s="121"/>
      <c r="G1670" s="121"/>
      <c r="H1670" s="121"/>
      <c r="I1670" s="121"/>
      <c r="J1670" s="121"/>
      <c r="K1670" s="121"/>
      <c r="L1670" s="121"/>
      <c r="M1670" s="121"/>
      <c r="N1670" s="121"/>
      <c r="O1670" s="121"/>
      <c r="P1670" s="121"/>
      <c r="Q1670" s="121"/>
      <c r="R1670" s="121"/>
      <c r="S1670" s="121"/>
      <c r="T1670" s="121"/>
      <c r="U1670" s="121"/>
      <c r="V1670" s="121"/>
      <c r="W1670" s="121"/>
      <c r="X1670" s="121"/>
      <c r="Y1670" s="121"/>
      <c r="Z1670" s="121"/>
      <c r="AA1670" s="121"/>
      <c r="AB1670" s="121"/>
      <c r="AC1670" s="121"/>
      <c r="AD1670" s="121"/>
      <c r="AE1670" s="121"/>
      <c r="AF1670" s="121"/>
      <c r="AG1670" s="121"/>
    </row>
    <row r="1671" spans="1:33">
      <c r="A1671" s="164"/>
      <c r="B1671" s="164"/>
      <c r="C1671" s="121"/>
      <c r="D1671" s="121"/>
      <c r="E1671" s="121"/>
      <c r="F1671" s="121"/>
      <c r="G1671" s="121"/>
      <c r="H1671" s="121"/>
      <c r="I1671" s="121"/>
      <c r="J1671" s="121"/>
      <c r="K1671" s="121"/>
      <c r="L1671" s="121"/>
      <c r="M1671" s="121"/>
      <c r="N1671" s="121"/>
      <c r="O1671" s="121"/>
      <c r="P1671" s="121"/>
      <c r="Q1671" s="121"/>
      <c r="R1671" s="121"/>
      <c r="S1671" s="121"/>
      <c r="T1671" s="121"/>
      <c r="U1671" s="121"/>
      <c r="V1671" s="121"/>
      <c r="W1671" s="121"/>
      <c r="X1671" s="121"/>
      <c r="Y1671" s="121"/>
      <c r="Z1671" s="121"/>
      <c r="AA1671" s="121"/>
      <c r="AB1671" s="121"/>
      <c r="AC1671" s="121"/>
      <c r="AD1671" s="121"/>
      <c r="AE1671" s="121"/>
      <c r="AF1671" s="121"/>
      <c r="AG1671" s="121"/>
    </row>
    <row r="1672" spans="1:33">
      <c r="A1672" s="164"/>
      <c r="B1672" s="164"/>
      <c r="C1672" s="121"/>
      <c r="D1672" s="121"/>
      <c r="E1672" s="121"/>
      <c r="F1672" s="121"/>
      <c r="G1672" s="121"/>
      <c r="H1672" s="121"/>
      <c r="I1672" s="121"/>
      <c r="J1672" s="121"/>
      <c r="K1672" s="121"/>
      <c r="L1672" s="121"/>
      <c r="M1672" s="121"/>
      <c r="N1672" s="121"/>
      <c r="O1672" s="121"/>
      <c r="P1672" s="121"/>
      <c r="Q1672" s="121"/>
      <c r="R1672" s="121"/>
      <c r="S1672" s="121"/>
      <c r="T1672" s="121"/>
      <c r="U1672" s="121"/>
      <c r="V1672" s="121"/>
      <c r="W1672" s="121"/>
      <c r="X1672" s="121"/>
      <c r="Y1672" s="121"/>
      <c r="Z1672" s="121"/>
      <c r="AA1672" s="121"/>
      <c r="AB1672" s="121"/>
      <c r="AC1672" s="121"/>
      <c r="AD1672" s="121"/>
      <c r="AE1672" s="121"/>
      <c r="AF1672" s="121"/>
      <c r="AG1672" s="121"/>
    </row>
    <row r="1673" spans="1:33">
      <c r="A1673" s="164"/>
      <c r="B1673" s="164"/>
      <c r="C1673" s="121"/>
      <c r="D1673" s="121"/>
      <c r="E1673" s="121"/>
      <c r="F1673" s="121"/>
      <c r="G1673" s="121"/>
      <c r="H1673" s="121"/>
      <c r="I1673" s="121"/>
      <c r="J1673" s="121"/>
      <c r="K1673" s="121"/>
      <c r="L1673" s="121"/>
      <c r="M1673" s="121"/>
      <c r="N1673" s="121"/>
      <c r="O1673" s="121"/>
      <c r="P1673" s="121"/>
      <c r="Q1673" s="121"/>
      <c r="R1673" s="121"/>
      <c r="S1673" s="121"/>
      <c r="T1673" s="121"/>
      <c r="U1673" s="121"/>
      <c r="V1673" s="121"/>
      <c r="W1673" s="121"/>
      <c r="X1673" s="121"/>
      <c r="Y1673" s="121"/>
      <c r="Z1673" s="121"/>
      <c r="AA1673" s="121"/>
      <c r="AB1673" s="121"/>
      <c r="AC1673" s="121"/>
      <c r="AD1673" s="121"/>
      <c r="AE1673" s="121"/>
      <c r="AF1673" s="121"/>
      <c r="AG1673" s="121"/>
    </row>
    <row r="1674" spans="1:33">
      <c r="A1674" s="164"/>
      <c r="B1674" s="164"/>
      <c r="C1674" s="121"/>
      <c r="D1674" s="121"/>
      <c r="E1674" s="121"/>
      <c r="F1674" s="121"/>
      <c r="G1674" s="121"/>
      <c r="H1674" s="121"/>
      <c r="I1674" s="121"/>
      <c r="J1674" s="121"/>
      <c r="K1674" s="121"/>
      <c r="L1674" s="121"/>
      <c r="M1674" s="121"/>
      <c r="N1674" s="121"/>
      <c r="O1674" s="121"/>
      <c r="P1674" s="121"/>
      <c r="Q1674" s="121"/>
      <c r="R1674" s="121"/>
      <c r="S1674" s="121"/>
      <c r="T1674" s="121"/>
      <c r="U1674" s="121"/>
      <c r="V1674" s="121"/>
      <c r="W1674" s="121"/>
      <c r="X1674" s="121"/>
      <c r="Y1674" s="121"/>
      <c r="Z1674" s="121"/>
      <c r="AA1674" s="121"/>
      <c r="AB1674" s="121"/>
      <c r="AC1674" s="121"/>
      <c r="AD1674" s="121"/>
      <c r="AE1674" s="121"/>
      <c r="AF1674" s="121"/>
      <c r="AG1674" s="121"/>
    </row>
    <row r="1675" spans="1:33">
      <c r="A1675" s="164"/>
      <c r="B1675" s="164"/>
      <c r="C1675" s="121"/>
      <c r="D1675" s="121"/>
      <c r="E1675" s="121"/>
      <c r="F1675" s="121"/>
      <c r="G1675" s="121"/>
      <c r="H1675" s="121"/>
      <c r="I1675" s="121"/>
      <c r="J1675" s="121"/>
      <c r="K1675" s="121"/>
      <c r="L1675" s="121"/>
      <c r="M1675" s="121"/>
      <c r="N1675" s="121"/>
      <c r="O1675" s="121"/>
      <c r="P1675" s="121"/>
      <c r="Q1675" s="121"/>
      <c r="R1675" s="121"/>
      <c r="S1675" s="121"/>
      <c r="T1675" s="121"/>
      <c r="U1675" s="121"/>
      <c r="V1675" s="121"/>
      <c r="W1675" s="121"/>
      <c r="X1675" s="121"/>
      <c r="Y1675" s="121"/>
      <c r="Z1675" s="121"/>
      <c r="AA1675" s="121"/>
      <c r="AB1675" s="121"/>
      <c r="AC1675" s="121"/>
      <c r="AD1675" s="121"/>
      <c r="AE1675" s="121"/>
      <c r="AF1675" s="121"/>
      <c r="AG1675" s="121"/>
    </row>
    <row r="1676" spans="1:33">
      <c r="A1676" s="164"/>
      <c r="B1676" s="164"/>
      <c r="C1676" s="121"/>
      <c r="D1676" s="121"/>
      <c r="E1676" s="121"/>
      <c r="F1676" s="121"/>
      <c r="G1676" s="121"/>
      <c r="H1676" s="121"/>
      <c r="I1676" s="121"/>
      <c r="J1676" s="121"/>
      <c r="K1676" s="121"/>
      <c r="L1676" s="121"/>
      <c r="M1676" s="121"/>
      <c r="N1676" s="121"/>
      <c r="O1676" s="121"/>
      <c r="P1676" s="121"/>
      <c r="Q1676" s="121"/>
      <c r="R1676" s="121"/>
      <c r="S1676" s="121"/>
      <c r="T1676" s="121"/>
      <c r="U1676" s="121"/>
      <c r="V1676" s="121"/>
      <c r="W1676" s="121"/>
      <c r="X1676" s="121"/>
      <c r="Y1676" s="121"/>
      <c r="Z1676" s="121"/>
      <c r="AA1676" s="121"/>
      <c r="AB1676" s="121"/>
      <c r="AC1676" s="121"/>
      <c r="AD1676" s="121"/>
      <c r="AE1676" s="121"/>
      <c r="AF1676" s="121"/>
      <c r="AG1676" s="121"/>
    </row>
    <row r="1677" spans="1:33">
      <c r="A1677" s="164"/>
      <c r="B1677" s="164"/>
      <c r="C1677" s="121"/>
      <c r="D1677" s="121"/>
      <c r="E1677" s="121"/>
      <c r="F1677" s="121"/>
      <c r="G1677" s="121"/>
      <c r="H1677" s="121"/>
      <c r="I1677" s="121"/>
      <c r="J1677" s="121"/>
      <c r="K1677" s="121"/>
      <c r="L1677" s="121"/>
      <c r="M1677" s="121"/>
      <c r="N1677" s="121"/>
      <c r="O1677" s="121"/>
      <c r="P1677" s="121"/>
      <c r="Q1677" s="121"/>
      <c r="R1677" s="121"/>
      <c r="S1677" s="121"/>
      <c r="T1677" s="121"/>
      <c r="U1677" s="121"/>
      <c r="V1677" s="121"/>
      <c r="W1677" s="121"/>
      <c r="X1677" s="121"/>
      <c r="Y1677" s="121"/>
      <c r="Z1677" s="121"/>
      <c r="AA1677" s="121"/>
      <c r="AB1677" s="121"/>
      <c r="AC1677" s="121"/>
      <c r="AD1677" s="121"/>
      <c r="AE1677" s="121"/>
      <c r="AF1677" s="121"/>
      <c r="AG1677" s="121"/>
    </row>
    <row r="1678" spans="1:33">
      <c r="A1678" s="164"/>
      <c r="B1678" s="164"/>
      <c r="C1678" s="121"/>
      <c r="D1678" s="121"/>
      <c r="E1678" s="121"/>
      <c r="F1678" s="121"/>
      <c r="G1678" s="121"/>
      <c r="H1678" s="121"/>
      <c r="I1678" s="121"/>
      <c r="J1678" s="121"/>
      <c r="K1678" s="121"/>
      <c r="L1678" s="121"/>
      <c r="M1678" s="121"/>
      <c r="N1678" s="121"/>
      <c r="O1678" s="121"/>
      <c r="P1678" s="121"/>
      <c r="Q1678" s="121"/>
      <c r="R1678" s="121"/>
      <c r="S1678" s="121"/>
      <c r="T1678" s="121"/>
      <c r="U1678" s="121"/>
      <c r="V1678" s="121"/>
      <c r="W1678" s="121"/>
      <c r="X1678" s="121"/>
      <c r="Y1678" s="121"/>
      <c r="Z1678" s="121"/>
      <c r="AA1678" s="121"/>
      <c r="AB1678" s="121"/>
      <c r="AC1678" s="121"/>
      <c r="AD1678" s="121"/>
      <c r="AE1678" s="121"/>
      <c r="AF1678" s="121"/>
      <c r="AG1678" s="121"/>
    </row>
    <row r="1679" spans="1:33">
      <c r="A1679" s="164"/>
      <c r="B1679" s="164"/>
      <c r="C1679" s="121"/>
      <c r="D1679" s="121"/>
      <c r="E1679" s="121"/>
      <c r="F1679" s="121"/>
      <c r="G1679" s="121"/>
      <c r="H1679" s="121"/>
      <c r="I1679" s="121"/>
      <c r="J1679" s="121"/>
      <c r="K1679" s="121"/>
      <c r="L1679" s="121"/>
      <c r="M1679" s="121"/>
      <c r="N1679" s="121"/>
      <c r="O1679" s="121"/>
      <c r="P1679" s="121"/>
      <c r="Q1679" s="121"/>
      <c r="R1679" s="121"/>
      <c r="S1679" s="121"/>
      <c r="T1679" s="121"/>
      <c r="U1679" s="121"/>
      <c r="V1679" s="121"/>
      <c r="W1679" s="121"/>
      <c r="X1679" s="121"/>
      <c r="Y1679" s="121"/>
      <c r="Z1679" s="121"/>
      <c r="AA1679" s="121"/>
      <c r="AB1679" s="121"/>
      <c r="AC1679" s="121"/>
      <c r="AD1679" s="121"/>
      <c r="AE1679" s="121"/>
      <c r="AF1679" s="121"/>
      <c r="AG1679" s="121"/>
    </row>
    <row r="1680" spans="1:33">
      <c r="A1680" s="164"/>
      <c r="B1680" s="164"/>
      <c r="C1680" s="121"/>
      <c r="D1680" s="121"/>
      <c r="E1680" s="121"/>
      <c r="F1680" s="121"/>
      <c r="G1680" s="121"/>
      <c r="H1680" s="121"/>
      <c r="I1680" s="121"/>
      <c r="J1680" s="121"/>
      <c r="K1680" s="121"/>
      <c r="L1680" s="121"/>
      <c r="M1680" s="121"/>
      <c r="N1680" s="121"/>
      <c r="O1680" s="121"/>
      <c r="P1680" s="121"/>
      <c r="Q1680" s="121"/>
      <c r="R1680" s="121"/>
      <c r="S1680" s="121"/>
      <c r="T1680" s="121"/>
      <c r="U1680" s="121"/>
      <c r="V1680" s="121"/>
      <c r="W1680" s="121"/>
      <c r="X1680" s="121"/>
      <c r="Y1680" s="121"/>
      <c r="Z1680" s="121"/>
      <c r="AA1680" s="121"/>
      <c r="AB1680" s="121"/>
      <c r="AC1680" s="121"/>
      <c r="AD1680" s="121"/>
      <c r="AE1680" s="121"/>
      <c r="AF1680" s="121"/>
      <c r="AG1680" s="121"/>
    </row>
    <row r="1681" spans="1:33">
      <c r="A1681" s="164"/>
      <c r="B1681" s="164"/>
      <c r="C1681" s="121"/>
      <c r="D1681" s="121"/>
      <c r="E1681" s="121"/>
      <c r="F1681" s="121"/>
      <c r="G1681" s="121"/>
      <c r="H1681" s="121"/>
      <c r="I1681" s="121"/>
      <c r="J1681" s="121"/>
      <c r="K1681" s="121"/>
      <c r="L1681" s="121"/>
      <c r="M1681" s="121"/>
      <c r="N1681" s="121"/>
      <c r="O1681" s="121"/>
      <c r="P1681" s="121"/>
      <c r="Q1681" s="121"/>
      <c r="R1681" s="121"/>
      <c r="S1681" s="121"/>
      <c r="T1681" s="121"/>
      <c r="U1681" s="121"/>
      <c r="V1681" s="121"/>
      <c r="W1681" s="121"/>
      <c r="X1681" s="121"/>
      <c r="Y1681" s="121"/>
      <c r="Z1681" s="121"/>
      <c r="AA1681" s="121"/>
      <c r="AB1681" s="121"/>
      <c r="AC1681" s="121"/>
      <c r="AD1681" s="121"/>
      <c r="AE1681" s="121"/>
      <c r="AF1681" s="121"/>
      <c r="AG1681" s="121"/>
    </row>
    <row r="1682" spans="1:33">
      <c r="A1682" s="164"/>
      <c r="B1682" s="164"/>
      <c r="C1682" s="121"/>
      <c r="D1682" s="121"/>
      <c r="E1682" s="121"/>
      <c r="F1682" s="121"/>
      <c r="G1682" s="121"/>
      <c r="H1682" s="121"/>
      <c r="I1682" s="121"/>
      <c r="J1682" s="121"/>
      <c r="K1682" s="121"/>
      <c r="L1682" s="121"/>
      <c r="M1682" s="121"/>
      <c r="N1682" s="121"/>
      <c r="O1682" s="121"/>
      <c r="P1682" s="121"/>
      <c r="Q1682" s="121"/>
      <c r="R1682" s="121"/>
      <c r="S1682" s="121"/>
      <c r="T1682" s="121"/>
      <c r="U1682" s="121"/>
      <c r="V1682" s="121"/>
      <c r="W1682" s="121"/>
      <c r="X1682" s="121"/>
      <c r="Y1682" s="121"/>
      <c r="Z1682" s="121"/>
      <c r="AA1682" s="121"/>
      <c r="AB1682" s="121"/>
      <c r="AC1682" s="121"/>
      <c r="AD1682" s="121"/>
      <c r="AE1682" s="121"/>
      <c r="AF1682" s="121"/>
      <c r="AG1682" s="121"/>
    </row>
    <row r="1683" spans="1:33">
      <c r="A1683" s="164"/>
      <c r="B1683" s="164"/>
      <c r="C1683" s="121"/>
      <c r="D1683" s="121"/>
      <c r="E1683" s="121"/>
      <c r="F1683" s="121"/>
      <c r="G1683" s="121"/>
      <c r="H1683" s="121"/>
      <c r="I1683" s="121"/>
      <c r="J1683" s="121"/>
      <c r="K1683" s="121"/>
      <c r="L1683" s="121"/>
      <c r="M1683" s="121"/>
      <c r="N1683" s="121"/>
      <c r="O1683" s="121"/>
      <c r="P1683" s="121"/>
      <c r="Q1683" s="121"/>
      <c r="R1683" s="121"/>
      <c r="S1683" s="121"/>
      <c r="T1683" s="121"/>
      <c r="U1683" s="121"/>
      <c r="V1683" s="121"/>
      <c r="W1683" s="121"/>
      <c r="X1683" s="121"/>
      <c r="Y1683" s="121"/>
      <c r="Z1683" s="121"/>
      <c r="AA1683" s="121"/>
      <c r="AB1683" s="121"/>
      <c r="AC1683" s="121"/>
      <c r="AD1683" s="121"/>
      <c r="AE1683" s="121"/>
      <c r="AF1683" s="121"/>
      <c r="AG1683" s="121"/>
    </row>
    <row r="1684" spans="1:33">
      <c r="A1684" s="164"/>
      <c r="B1684" s="164"/>
      <c r="C1684" s="121"/>
      <c r="D1684" s="121"/>
      <c r="E1684" s="121"/>
      <c r="F1684" s="121"/>
      <c r="G1684" s="121"/>
      <c r="H1684" s="121"/>
      <c r="I1684" s="121"/>
      <c r="J1684" s="121"/>
      <c r="K1684" s="121"/>
      <c r="L1684" s="121"/>
      <c r="M1684" s="121"/>
      <c r="N1684" s="121"/>
      <c r="O1684" s="121"/>
      <c r="P1684" s="121"/>
      <c r="Q1684" s="121"/>
      <c r="R1684" s="121"/>
      <c r="S1684" s="121"/>
      <c r="T1684" s="121"/>
      <c r="U1684" s="121"/>
      <c r="V1684" s="121"/>
      <c r="W1684" s="121"/>
      <c r="X1684" s="121"/>
      <c r="Y1684" s="121"/>
      <c r="Z1684" s="121"/>
      <c r="AA1684" s="121"/>
      <c r="AB1684" s="121"/>
      <c r="AC1684" s="121"/>
      <c r="AD1684" s="121"/>
      <c r="AE1684" s="121"/>
      <c r="AF1684" s="121"/>
      <c r="AG1684" s="121"/>
    </row>
    <row r="1685" spans="1:33">
      <c r="A1685" s="164"/>
      <c r="B1685" s="164"/>
      <c r="C1685" s="121"/>
      <c r="D1685" s="121"/>
      <c r="E1685" s="121"/>
      <c r="F1685" s="121"/>
      <c r="G1685" s="121"/>
      <c r="H1685" s="121"/>
      <c r="I1685" s="121"/>
      <c r="J1685" s="121"/>
      <c r="K1685" s="121"/>
      <c r="L1685" s="121"/>
      <c r="M1685" s="121"/>
      <c r="N1685" s="121"/>
      <c r="O1685" s="121"/>
      <c r="P1685" s="121"/>
      <c r="Q1685" s="121"/>
      <c r="R1685" s="121"/>
      <c r="S1685" s="121"/>
      <c r="T1685" s="121"/>
      <c r="U1685" s="121"/>
      <c r="V1685" s="121"/>
      <c r="W1685" s="121"/>
      <c r="X1685" s="121"/>
      <c r="Y1685" s="121"/>
      <c r="Z1685" s="121"/>
      <c r="AA1685" s="121"/>
      <c r="AB1685" s="121"/>
      <c r="AC1685" s="121"/>
      <c r="AD1685" s="121"/>
      <c r="AE1685" s="121"/>
      <c r="AF1685" s="121"/>
      <c r="AG1685" s="121"/>
    </row>
    <row r="1686" spans="1:33">
      <c r="A1686" s="164"/>
      <c r="B1686" s="164"/>
      <c r="C1686" s="121"/>
      <c r="D1686" s="121"/>
      <c r="E1686" s="121"/>
      <c r="F1686" s="121"/>
      <c r="G1686" s="121"/>
      <c r="H1686" s="121"/>
      <c r="I1686" s="121"/>
      <c r="J1686" s="121"/>
      <c r="K1686" s="121"/>
      <c r="L1686" s="121"/>
      <c r="M1686" s="121"/>
      <c r="N1686" s="121"/>
      <c r="O1686" s="121"/>
      <c r="P1686" s="121"/>
      <c r="Q1686" s="121"/>
      <c r="R1686" s="121"/>
      <c r="S1686" s="121"/>
      <c r="T1686" s="121"/>
      <c r="U1686" s="121"/>
      <c r="V1686" s="121"/>
      <c r="W1686" s="121"/>
      <c r="X1686" s="121"/>
      <c r="Y1686" s="121"/>
      <c r="Z1686" s="121"/>
      <c r="AA1686" s="121"/>
      <c r="AB1686" s="121"/>
      <c r="AC1686" s="121"/>
      <c r="AD1686" s="121"/>
      <c r="AE1686" s="121"/>
      <c r="AF1686" s="121"/>
      <c r="AG1686" s="121"/>
    </row>
    <row r="1687" spans="1:33">
      <c r="A1687" s="164"/>
      <c r="B1687" s="164"/>
      <c r="C1687" s="121"/>
      <c r="D1687" s="121"/>
      <c r="E1687" s="121"/>
      <c r="F1687" s="121"/>
      <c r="G1687" s="121"/>
      <c r="H1687" s="121"/>
      <c r="I1687" s="121"/>
      <c r="J1687" s="121"/>
      <c r="K1687" s="121"/>
      <c r="L1687" s="121"/>
      <c r="M1687" s="121"/>
      <c r="N1687" s="121"/>
      <c r="O1687" s="121"/>
      <c r="P1687" s="121"/>
      <c r="Q1687" s="121"/>
      <c r="R1687" s="121"/>
      <c r="S1687" s="121"/>
      <c r="T1687" s="121"/>
      <c r="U1687" s="121"/>
      <c r="V1687" s="121"/>
      <c r="W1687" s="121"/>
      <c r="X1687" s="121"/>
      <c r="Y1687" s="121"/>
      <c r="Z1687" s="121"/>
      <c r="AA1687" s="121"/>
      <c r="AB1687" s="121"/>
      <c r="AC1687" s="121"/>
      <c r="AD1687" s="121"/>
      <c r="AE1687" s="121"/>
      <c r="AF1687" s="121"/>
      <c r="AG1687" s="121"/>
    </row>
    <row r="1688" spans="1:33">
      <c r="A1688" s="164"/>
      <c r="B1688" s="164"/>
      <c r="C1688" s="121"/>
      <c r="D1688" s="121"/>
      <c r="E1688" s="121"/>
      <c r="F1688" s="121"/>
      <c r="G1688" s="121"/>
      <c r="H1688" s="121"/>
      <c r="I1688" s="121"/>
      <c r="J1688" s="121"/>
      <c r="K1688" s="121"/>
      <c r="L1688" s="121"/>
      <c r="M1688" s="121"/>
      <c r="N1688" s="121"/>
      <c r="O1688" s="121"/>
      <c r="P1688" s="121"/>
      <c r="Q1688" s="121"/>
      <c r="R1688" s="121"/>
      <c r="S1688" s="121"/>
      <c r="T1688" s="121"/>
      <c r="U1688" s="121"/>
      <c r="V1688" s="121"/>
      <c r="W1688" s="121"/>
      <c r="X1688" s="121"/>
      <c r="Y1688" s="121"/>
      <c r="Z1688" s="121"/>
      <c r="AA1688" s="121"/>
      <c r="AB1688" s="121"/>
      <c r="AC1688" s="121"/>
      <c r="AD1688" s="121"/>
      <c r="AE1688" s="121"/>
      <c r="AF1688" s="121"/>
      <c r="AG1688" s="121"/>
    </row>
    <row r="1689" spans="1:33">
      <c r="A1689" s="164"/>
      <c r="B1689" s="164"/>
      <c r="C1689" s="121"/>
      <c r="D1689" s="121"/>
      <c r="E1689" s="121"/>
      <c r="F1689" s="121"/>
      <c r="G1689" s="121"/>
      <c r="H1689" s="121"/>
      <c r="I1689" s="121"/>
      <c r="J1689" s="121"/>
      <c r="K1689" s="121"/>
      <c r="L1689" s="121"/>
      <c r="M1689" s="121"/>
      <c r="N1689" s="121"/>
      <c r="O1689" s="121"/>
      <c r="P1689" s="121"/>
      <c r="Q1689" s="121"/>
      <c r="R1689" s="121"/>
      <c r="S1689" s="121"/>
      <c r="T1689" s="121"/>
      <c r="U1689" s="121"/>
      <c r="V1689" s="121"/>
      <c r="W1689" s="121"/>
      <c r="X1689" s="121"/>
      <c r="Y1689" s="121"/>
      <c r="Z1689" s="121"/>
      <c r="AA1689" s="121"/>
      <c r="AB1689" s="121"/>
      <c r="AC1689" s="121"/>
      <c r="AD1689" s="121"/>
      <c r="AE1689" s="121"/>
      <c r="AF1689" s="121"/>
      <c r="AG1689" s="121"/>
    </row>
    <row r="1690" spans="1:33">
      <c r="A1690" s="164"/>
      <c r="B1690" s="164"/>
      <c r="C1690" s="121"/>
      <c r="D1690" s="121"/>
      <c r="E1690" s="121"/>
      <c r="F1690" s="121"/>
      <c r="G1690" s="121"/>
      <c r="H1690" s="121"/>
      <c r="I1690" s="121"/>
      <c r="J1690" s="121"/>
      <c r="K1690" s="121"/>
      <c r="L1690" s="121"/>
      <c r="M1690" s="121"/>
      <c r="N1690" s="121"/>
      <c r="O1690" s="121"/>
      <c r="P1690" s="121"/>
      <c r="Q1690" s="121"/>
      <c r="R1690" s="121"/>
      <c r="S1690" s="121"/>
      <c r="T1690" s="121"/>
      <c r="U1690" s="121"/>
      <c r="V1690" s="121"/>
      <c r="W1690" s="121"/>
      <c r="X1690" s="121"/>
      <c r="Y1690" s="121"/>
      <c r="Z1690" s="121"/>
      <c r="AA1690" s="121"/>
      <c r="AB1690" s="121"/>
      <c r="AC1690" s="121"/>
      <c r="AD1690" s="121"/>
      <c r="AE1690" s="121"/>
      <c r="AF1690" s="121"/>
      <c r="AG1690" s="121"/>
    </row>
    <row r="1691" spans="1:33">
      <c r="A1691" s="164"/>
      <c r="B1691" s="164"/>
      <c r="C1691" s="121"/>
      <c r="D1691" s="121"/>
      <c r="E1691" s="121"/>
      <c r="F1691" s="121"/>
      <c r="G1691" s="121"/>
      <c r="H1691" s="121"/>
      <c r="I1691" s="121"/>
      <c r="J1691" s="121"/>
      <c r="K1691" s="121"/>
      <c r="L1691" s="121"/>
      <c r="M1691" s="121"/>
      <c r="N1691" s="121"/>
      <c r="O1691" s="121"/>
      <c r="P1691" s="121"/>
      <c r="Q1691" s="121"/>
      <c r="R1691" s="121"/>
      <c r="S1691" s="121"/>
      <c r="T1691" s="121"/>
      <c r="U1691" s="121"/>
      <c r="V1691" s="121"/>
      <c r="W1691" s="121"/>
      <c r="X1691" s="121"/>
      <c r="Y1691" s="121"/>
      <c r="Z1691" s="121"/>
      <c r="AA1691" s="121"/>
      <c r="AB1691" s="121"/>
      <c r="AC1691" s="121"/>
      <c r="AD1691" s="121"/>
      <c r="AE1691" s="121"/>
      <c r="AF1691" s="121"/>
      <c r="AG1691" s="121"/>
    </row>
    <row r="1692" spans="1:33">
      <c r="A1692" s="164"/>
      <c r="B1692" s="164"/>
      <c r="C1692" s="121"/>
      <c r="D1692" s="121"/>
      <c r="E1692" s="121"/>
      <c r="F1692" s="121"/>
      <c r="G1692" s="121"/>
      <c r="H1692" s="121"/>
      <c r="I1692" s="121"/>
      <c r="J1692" s="121"/>
      <c r="K1692" s="121"/>
      <c r="L1692" s="121"/>
      <c r="M1692" s="121"/>
      <c r="N1692" s="121"/>
      <c r="O1692" s="121"/>
      <c r="P1692" s="121"/>
      <c r="Q1692" s="121"/>
      <c r="R1692" s="121"/>
      <c r="S1692" s="121"/>
      <c r="T1692" s="121"/>
      <c r="U1692" s="121"/>
      <c r="V1692" s="121"/>
      <c r="W1692" s="121"/>
      <c r="X1692" s="121"/>
      <c r="Y1692" s="121"/>
      <c r="Z1692" s="121"/>
      <c r="AA1692" s="121"/>
      <c r="AB1692" s="121"/>
      <c r="AC1692" s="121"/>
      <c r="AD1692" s="121"/>
      <c r="AE1692" s="121"/>
      <c r="AF1692" s="121"/>
      <c r="AG1692" s="121"/>
    </row>
    <row r="1693" spans="1:33">
      <c r="A1693" s="164"/>
      <c r="B1693" s="164"/>
      <c r="C1693" s="121"/>
      <c r="D1693" s="121"/>
      <c r="E1693" s="121"/>
      <c r="F1693" s="121"/>
      <c r="G1693" s="121"/>
      <c r="H1693" s="121"/>
      <c r="I1693" s="121"/>
      <c r="J1693" s="121"/>
      <c r="K1693" s="121"/>
      <c r="L1693" s="121"/>
      <c r="M1693" s="121"/>
      <c r="N1693" s="121"/>
      <c r="O1693" s="121"/>
      <c r="P1693" s="121"/>
      <c r="Q1693" s="121"/>
      <c r="R1693" s="121"/>
      <c r="S1693" s="121"/>
      <c r="T1693" s="121"/>
      <c r="U1693" s="121"/>
      <c r="V1693" s="121"/>
      <c r="W1693" s="121"/>
      <c r="X1693" s="121"/>
      <c r="Y1693" s="121"/>
      <c r="Z1693" s="121"/>
      <c r="AA1693" s="121"/>
      <c r="AB1693" s="121"/>
      <c r="AC1693" s="121"/>
      <c r="AD1693" s="121"/>
      <c r="AE1693" s="121"/>
      <c r="AF1693" s="121"/>
      <c r="AG1693" s="121"/>
    </row>
    <row r="1694" spans="1:33">
      <c r="A1694" s="164"/>
      <c r="B1694" s="164"/>
      <c r="C1694" s="121"/>
      <c r="D1694" s="121"/>
      <c r="E1694" s="121"/>
      <c r="F1694" s="121"/>
      <c r="G1694" s="121"/>
      <c r="H1694" s="121"/>
      <c r="I1694" s="121"/>
      <c r="J1694" s="121"/>
      <c r="K1694" s="121"/>
      <c r="L1694" s="121"/>
      <c r="M1694" s="121"/>
      <c r="N1694" s="121"/>
      <c r="O1694" s="121"/>
      <c r="P1694" s="121"/>
      <c r="Q1694" s="121"/>
      <c r="R1694" s="121"/>
      <c r="S1694" s="121"/>
      <c r="T1694" s="121"/>
      <c r="U1694" s="121"/>
      <c r="V1694" s="121"/>
      <c r="W1694" s="121"/>
      <c r="X1694" s="121"/>
      <c r="Y1694" s="121"/>
      <c r="Z1694" s="121"/>
      <c r="AA1694" s="121"/>
      <c r="AB1694" s="121"/>
      <c r="AC1694" s="121"/>
      <c r="AD1694" s="121"/>
      <c r="AE1694" s="121"/>
      <c r="AF1694" s="121"/>
      <c r="AG1694" s="121"/>
    </row>
    <row r="1695" spans="1:33">
      <c r="A1695" s="164"/>
      <c r="B1695" s="164"/>
      <c r="C1695" s="121"/>
      <c r="D1695" s="121"/>
      <c r="E1695" s="121"/>
      <c r="F1695" s="121"/>
      <c r="G1695" s="121"/>
      <c r="H1695" s="121"/>
      <c r="I1695" s="121"/>
      <c r="J1695" s="121"/>
      <c r="K1695" s="121"/>
      <c r="L1695" s="121"/>
      <c r="M1695" s="121"/>
      <c r="N1695" s="121"/>
      <c r="O1695" s="121"/>
      <c r="P1695" s="121"/>
      <c r="Q1695" s="121"/>
      <c r="R1695" s="121"/>
      <c r="S1695" s="121"/>
      <c r="T1695" s="121"/>
      <c r="U1695" s="121"/>
      <c r="V1695" s="121"/>
      <c r="W1695" s="121"/>
      <c r="X1695" s="121"/>
      <c r="Y1695" s="121"/>
      <c r="Z1695" s="121"/>
      <c r="AA1695" s="121"/>
      <c r="AB1695" s="121"/>
      <c r="AC1695" s="121"/>
      <c r="AD1695" s="121"/>
      <c r="AE1695" s="121"/>
      <c r="AF1695" s="121"/>
      <c r="AG1695" s="121"/>
    </row>
    <row r="1696" spans="1:33">
      <c r="A1696" s="164"/>
      <c r="B1696" s="164"/>
      <c r="C1696" s="121"/>
      <c r="D1696" s="121"/>
      <c r="E1696" s="121"/>
      <c r="F1696" s="121"/>
      <c r="G1696" s="121"/>
      <c r="H1696" s="121"/>
      <c r="I1696" s="121"/>
      <c r="J1696" s="121"/>
      <c r="K1696" s="121"/>
      <c r="L1696" s="121"/>
      <c r="M1696" s="121"/>
      <c r="N1696" s="121"/>
      <c r="O1696" s="121"/>
      <c r="P1696" s="121"/>
      <c r="Q1696" s="121"/>
      <c r="R1696" s="121"/>
      <c r="S1696" s="121"/>
      <c r="T1696" s="121"/>
      <c r="U1696" s="121"/>
      <c r="V1696" s="121"/>
      <c r="W1696" s="121"/>
      <c r="X1696" s="121"/>
      <c r="Y1696" s="121"/>
      <c r="Z1696" s="121"/>
      <c r="AA1696" s="121"/>
      <c r="AB1696" s="121"/>
      <c r="AC1696" s="121"/>
      <c r="AD1696" s="121"/>
      <c r="AE1696" s="121"/>
      <c r="AF1696" s="121"/>
      <c r="AG1696" s="121"/>
    </row>
    <row r="1697" spans="1:33">
      <c r="A1697" s="164"/>
      <c r="B1697" s="164"/>
      <c r="C1697" s="121"/>
      <c r="D1697" s="121"/>
      <c r="E1697" s="121"/>
      <c r="F1697" s="121"/>
      <c r="G1697" s="121"/>
      <c r="H1697" s="121"/>
      <c r="I1697" s="121"/>
      <c r="J1697" s="121"/>
      <c r="K1697" s="121"/>
      <c r="L1697" s="121"/>
      <c r="M1697" s="121"/>
      <c r="N1697" s="121"/>
      <c r="O1697" s="121"/>
      <c r="P1697" s="121"/>
      <c r="Q1697" s="121"/>
      <c r="R1697" s="121"/>
      <c r="S1697" s="121"/>
      <c r="T1697" s="121"/>
      <c r="U1697" s="121"/>
      <c r="V1697" s="121"/>
      <c r="W1697" s="121"/>
      <c r="X1697" s="121"/>
      <c r="Y1697" s="121"/>
      <c r="Z1697" s="121"/>
      <c r="AA1697" s="121"/>
      <c r="AB1697" s="121"/>
      <c r="AC1697" s="121"/>
      <c r="AD1697" s="121"/>
      <c r="AE1697" s="121"/>
      <c r="AF1697" s="121"/>
      <c r="AG1697" s="121"/>
    </row>
    <row r="1698" spans="1:33">
      <c r="A1698" s="164"/>
      <c r="B1698" s="164"/>
      <c r="C1698" s="121"/>
      <c r="D1698" s="121"/>
      <c r="E1698" s="121"/>
      <c r="F1698" s="121"/>
      <c r="G1698" s="121"/>
      <c r="H1698" s="121"/>
      <c r="I1698" s="121"/>
      <c r="J1698" s="121"/>
      <c r="K1698" s="121"/>
      <c r="L1698" s="121"/>
      <c r="M1698" s="121"/>
      <c r="N1698" s="121"/>
      <c r="O1698" s="121"/>
      <c r="P1698" s="121"/>
      <c r="Q1698" s="121"/>
      <c r="R1698" s="121"/>
      <c r="S1698" s="121"/>
      <c r="T1698" s="121"/>
      <c r="U1698" s="121"/>
      <c r="V1698" s="121"/>
      <c r="W1698" s="121"/>
      <c r="X1698" s="121"/>
      <c r="Y1698" s="121"/>
      <c r="Z1698" s="121"/>
      <c r="AA1698" s="121"/>
      <c r="AB1698" s="121"/>
      <c r="AC1698" s="121"/>
      <c r="AD1698" s="121"/>
      <c r="AE1698" s="121"/>
      <c r="AF1698" s="121"/>
      <c r="AG1698" s="121"/>
    </row>
    <row r="1699" spans="1:33">
      <c r="A1699" s="164"/>
      <c r="B1699" s="164"/>
      <c r="C1699" s="121"/>
      <c r="D1699" s="121"/>
      <c r="E1699" s="121"/>
      <c r="F1699" s="121"/>
      <c r="G1699" s="121"/>
      <c r="H1699" s="121"/>
      <c r="I1699" s="121"/>
      <c r="J1699" s="121"/>
      <c r="K1699" s="121"/>
      <c r="L1699" s="121"/>
      <c r="M1699" s="121"/>
      <c r="N1699" s="121"/>
      <c r="O1699" s="121"/>
      <c r="P1699" s="121"/>
      <c r="Q1699" s="121"/>
      <c r="R1699" s="121"/>
      <c r="S1699" s="121"/>
      <c r="T1699" s="121"/>
      <c r="U1699" s="121"/>
      <c r="V1699" s="121"/>
      <c r="W1699" s="121"/>
      <c r="X1699" s="121"/>
      <c r="Y1699" s="121"/>
      <c r="Z1699" s="121"/>
      <c r="AA1699" s="121"/>
      <c r="AB1699" s="121"/>
      <c r="AC1699" s="121"/>
      <c r="AD1699" s="121"/>
      <c r="AE1699" s="121"/>
      <c r="AF1699" s="121"/>
      <c r="AG1699" s="121"/>
    </row>
    <row r="1700" spans="1:33">
      <c r="A1700" s="164"/>
      <c r="B1700" s="164"/>
      <c r="C1700" s="121"/>
      <c r="D1700" s="121"/>
      <c r="E1700" s="121"/>
      <c r="F1700" s="121"/>
      <c r="G1700" s="121"/>
      <c r="H1700" s="121"/>
      <c r="I1700" s="121"/>
      <c r="J1700" s="121"/>
      <c r="K1700" s="121"/>
      <c r="L1700" s="121"/>
      <c r="M1700" s="121"/>
      <c r="N1700" s="121"/>
      <c r="O1700" s="121"/>
      <c r="P1700" s="121"/>
      <c r="Q1700" s="121"/>
      <c r="R1700" s="121"/>
      <c r="S1700" s="121"/>
      <c r="T1700" s="121"/>
      <c r="U1700" s="121"/>
      <c r="V1700" s="121"/>
      <c r="W1700" s="121"/>
      <c r="X1700" s="121"/>
      <c r="Y1700" s="121"/>
      <c r="Z1700" s="121"/>
      <c r="AA1700" s="121"/>
      <c r="AB1700" s="121"/>
      <c r="AC1700" s="121"/>
      <c r="AD1700" s="121"/>
      <c r="AE1700" s="121"/>
      <c r="AF1700" s="121"/>
      <c r="AG1700" s="121"/>
    </row>
    <row r="1701" spans="1:33">
      <c r="A1701" s="164"/>
      <c r="B1701" s="164"/>
      <c r="C1701" s="121"/>
      <c r="D1701" s="121"/>
      <c r="E1701" s="121"/>
      <c r="F1701" s="121"/>
      <c r="G1701" s="121"/>
      <c r="H1701" s="121"/>
      <c r="I1701" s="121"/>
      <c r="J1701" s="121"/>
      <c r="K1701" s="121"/>
      <c r="L1701" s="121"/>
      <c r="M1701" s="121"/>
      <c r="N1701" s="121"/>
      <c r="O1701" s="121"/>
      <c r="P1701" s="121"/>
      <c r="Q1701" s="121"/>
      <c r="R1701" s="121"/>
      <c r="S1701" s="121"/>
      <c r="T1701" s="121"/>
      <c r="U1701" s="121"/>
      <c r="V1701" s="121"/>
      <c r="W1701" s="121"/>
      <c r="X1701" s="121"/>
      <c r="Y1701" s="121"/>
      <c r="Z1701" s="121"/>
      <c r="AA1701" s="121"/>
      <c r="AB1701" s="121"/>
      <c r="AC1701" s="121"/>
      <c r="AD1701" s="121"/>
      <c r="AE1701" s="121"/>
      <c r="AF1701" s="121"/>
      <c r="AG1701" s="121"/>
    </row>
    <row r="1702" spans="1:33">
      <c r="A1702" s="164"/>
      <c r="B1702" s="164"/>
      <c r="C1702" s="121"/>
      <c r="D1702" s="121"/>
      <c r="E1702" s="121"/>
      <c r="F1702" s="121"/>
      <c r="G1702" s="121"/>
      <c r="H1702" s="121"/>
      <c r="I1702" s="121"/>
      <c r="J1702" s="121"/>
      <c r="K1702" s="121"/>
      <c r="L1702" s="121"/>
      <c r="M1702" s="121"/>
      <c r="N1702" s="121"/>
      <c r="O1702" s="121"/>
      <c r="P1702" s="121"/>
      <c r="Q1702" s="121"/>
      <c r="R1702" s="121"/>
      <c r="S1702" s="121"/>
      <c r="T1702" s="121"/>
      <c r="U1702" s="121"/>
      <c r="V1702" s="121"/>
      <c r="W1702" s="121"/>
      <c r="X1702" s="121"/>
      <c r="Y1702" s="121"/>
      <c r="Z1702" s="121"/>
      <c r="AA1702" s="121"/>
      <c r="AB1702" s="121"/>
      <c r="AC1702" s="121"/>
      <c r="AD1702" s="121"/>
      <c r="AE1702" s="121"/>
      <c r="AF1702" s="121"/>
      <c r="AG1702" s="121"/>
    </row>
    <row r="1703" spans="1:33">
      <c r="A1703" s="164"/>
      <c r="B1703" s="164"/>
      <c r="C1703" s="121"/>
      <c r="D1703" s="121"/>
      <c r="E1703" s="121"/>
      <c r="F1703" s="121"/>
      <c r="G1703" s="121"/>
      <c r="H1703" s="121"/>
      <c r="I1703" s="121"/>
      <c r="J1703" s="121"/>
      <c r="K1703" s="121"/>
      <c r="L1703" s="121"/>
      <c r="M1703" s="121"/>
      <c r="N1703" s="121"/>
      <c r="O1703" s="121"/>
      <c r="P1703" s="121"/>
      <c r="Q1703" s="121"/>
      <c r="R1703" s="121"/>
      <c r="S1703" s="121"/>
      <c r="T1703" s="121"/>
      <c r="U1703" s="121"/>
      <c r="V1703" s="121"/>
      <c r="W1703" s="121"/>
      <c r="X1703" s="121"/>
      <c r="Y1703" s="121"/>
      <c r="Z1703" s="121"/>
      <c r="AA1703" s="121"/>
      <c r="AB1703" s="121"/>
      <c r="AC1703" s="121"/>
      <c r="AD1703" s="121"/>
      <c r="AE1703" s="121"/>
      <c r="AF1703" s="121"/>
      <c r="AG1703" s="121"/>
    </row>
    <row r="1704" spans="1:33">
      <c r="A1704" s="164"/>
      <c r="B1704" s="164"/>
      <c r="C1704" s="121"/>
      <c r="D1704" s="121"/>
      <c r="E1704" s="121"/>
      <c r="F1704" s="121"/>
      <c r="G1704" s="121"/>
      <c r="H1704" s="121"/>
      <c r="I1704" s="121"/>
      <c r="J1704" s="121"/>
      <c r="K1704" s="121"/>
      <c r="L1704" s="121"/>
      <c r="M1704" s="121"/>
      <c r="N1704" s="121"/>
      <c r="O1704" s="121"/>
      <c r="P1704" s="121"/>
      <c r="Q1704" s="121"/>
      <c r="R1704" s="121"/>
      <c r="S1704" s="121"/>
      <c r="T1704" s="121"/>
      <c r="U1704" s="121"/>
      <c r="V1704" s="121"/>
      <c r="W1704" s="121"/>
      <c r="X1704" s="121"/>
      <c r="Y1704" s="121"/>
      <c r="Z1704" s="121"/>
      <c r="AA1704" s="121"/>
      <c r="AB1704" s="121"/>
      <c r="AC1704" s="121"/>
      <c r="AD1704" s="121"/>
      <c r="AE1704" s="121"/>
      <c r="AF1704" s="121"/>
      <c r="AG1704" s="121"/>
    </row>
    <row r="1705" spans="1:33">
      <c r="A1705" s="164"/>
      <c r="B1705" s="164"/>
      <c r="C1705" s="121"/>
      <c r="D1705" s="121"/>
      <c r="E1705" s="121"/>
      <c r="F1705" s="121"/>
      <c r="G1705" s="121"/>
      <c r="H1705" s="121"/>
      <c r="I1705" s="121"/>
      <c r="J1705" s="121"/>
      <c r="K1705" s="121"/>
      <c r="L1705" s="121"/>
      <c r="M1705" s="121"/>
      <c r="N1705" s="121"/>
      <c r="O1705" s="121"/>
      <c r="P1705" s="121"/>
      <c r="Q1705" s="121"/>
      <c r="R1705" s="121"/>
      <c r="S1705" s="121"/>
      <c r="T1705" s="121"/>
      <c r="U1705" s="121"/>
      <c r="V1705" s="121"/>
      <c r="W1705" s="121"/>
      <c r="X1705" s="121"/>
      <c r="Y1705" s="121"/>
      <c r="Z1705" s="121"/>
      <c r="AA1705" s="121"/>
      <c r="AB1705" s="121"/>
      <c r="AC1705" s="121"/>
      <c r="AD1705" s="121"/>
      <c r="AE1705" s="121"/>
      <c r="AF1705" s="121"/>
      <c r="AG1705" s="121"/>
    </row>
    <row r="1706" spans="1:33">
      <c r="A1706" s="164"/>
      <c r="B1706" s="164"/>
      <c r="C1706" s="121"/>
      <c r="D1706" s="121"/>
      <c r="E1706" s="121"/>
      <c r="F1706" s="121"/>
      <c r="G1706" s="121"/>
      <c r="H1706" s="121"/>
      <c r="I1706" s="121"/>
      <c r="J1706" s="121"/>
      <c r="K1706" s="121"/>
      <c r="L1706" s="121"/>
      <c r="M1706" s="121"/>
      <c r="N1706" s="121"/>
      <c r="O1706" s="121"/>
      <c r="P1706" s="121"/>
      <c r="Q1706" s="121"/>
      <c r="R1706" s="121"/>
      <c r="S1706" s="121"/>
      <c r="T1706" s="121"/>
      <c r="U1706" s="121"/>
      <c r="V1706" s="121"/>
      <c r="W1706" s="121"/>
      <c r="X1706" s="121"/>
      <c r="Y1706" s="121"/>
      <c r="Z1706" s="121"/>
      <c r="AA1706" s="121"/>
      <c r="AB1706" s="121"/>
      <c r="AC1706" s="121"/>
      <c r="AD1706" s="121"/>
      <c r="AE1706" s="121"/>
      <c r="AF1706" s="121"/>
      <c r="AG1706" s="121"/>
    </row>
    <row r="1707" spans="1:33">
      <c r="A1707" s="164"/>
      <c r="B1707" s="164"/>
      <c r="C1707" s="121"/>
      <c r="D1707" s="121"/>
      <c r="E1707" s="121"/>
      <c r="F1707" s="121"/>
      <c r="G1707" s="121"/>
      <c r="H1707" s="121"/>
      <c r="I1707" s="121"/>
      <c r="J1707" s="121"/>
      <c r="K1707" s="121"/>
      <c r="L1707" s="121"/>
      <c r="M1707" s="121"/>
      <c r="N1707" s="121"/>
      <c r="O1707" s="121"/>
      <c r="P1707" s="121"/>
      <c r="Q1707" s="121"/>
      <c r="R1707" s="121"/>
      <c r="S1707" s="121"/>
      <c r="T1707" s="121"/>
      <c r="U1707" s="121"/>
      <c r="V1707" s="121"/>
      <c r="W1707" s="121"/>
      <c r="X1707" s="121"/>
      <c r="Y1707" s="121"/>
      <c r="Z1707" s="121"/>
      <c r="AA1707" s="121"/>
      <c r="AB1707" s="121"/>
      <c r="AC1707" s="121"/>
      <c r="AD1707" s="121"/>
      <c r="AE1707" s="121"/>
      <c r="AF1707" s="121"/>
      <c r="AG1707" s="121"/>
    </row>
    <row r="1708" spans="1:33">
      <c r="A1708" s="164"/>
      <c r="B1708" s="164"/>
      <c r="C1708" s="121"/>
      <c r="D1708" s="121"/>
      <c r="E1708" s="121"/>
      <c r="F1708" s="121"/>
      <c r="G1708" s="121"/>
      <c r="H1708" s="121"/>
      <c r="I1708" s="121"/>
      <c r="J1708" s="121"/>
      <c r="K1708" s="121"/>
      <c r="L1708" s="121"/>
      <c r="M1708" s="121"/>
      <c r="N1708" s="121"/>
      <c r="O1708" s="121"/>
      <c r="P1708" s="121"/>
      <c r="Q1708" s="121"/>
      <c r="R1708" s="121"/>
      <c r="S1708" s="121"/>
      <c r="T1708" s="121"/>
      <c r="U1708" s="121"/>
      <c r="V1708" s="121"/>
      <c r="W1708" s="121"/>
      <c r="X1708" s="121"/>
      <c r="Y1708" s="121"/>
      <c r="Z1708" s="121"/>
      <c r="AA1708" s="121"/>
      <c r="AB1708" s="121"/>
      <c r="AC1708" s="121"/>
      <c r="AD1708" s="121"/>
      <c r="AE1708" s="121"/>
      <c r="AF1708" s="121"/>
      <c r="AG1708" s="121"/>
    </row>
    <row r="1709" spans="1:33">
      <c r="A1709" s="164"/>
      <c r="B1709" s="164"/>
      <c r="C1709" s="121"/>
      <c r="D1709" s="121"/>
      <c r="E1709" s="121"/>
      <c r="F1709" s="121"/>
      <c r="G1709" s="121"/>
      <c r="H1709" s="121"/>
      <c r="I1709" s="121"/>
      <c r="J1709" s="121"/>
      <c r="K1709" s="121"/>
      <c r="L1709" s="121"/>
      <c r="M1709" s="121"/>
      <c r="N1709" s="121"/>
      <c r="O1709" s="121"/>
      <c r="P1709" s="121"/>
      <c r="Q1709" s="121"/>
      <c r="R1709" s="121"/>
      <c r="S1709" s="121"/>
      <c r="T1709" s="121"/>
      <c r="U1709" s="121"/>
      <c r="V1709" s="121"/>
      <c r="W1709" s="121"/>
      <c r="X1709" s="121"/>
      <c r="Y1709" s="121"/>
      <c r="Z1709" s="121"/>
      <c r="AA1709" s="121"/>
      <c r="AB1709" s="121"/>
      <c r="AC1709" s="121"/>
      <c r="AD1709" s="121"/>
      <c r="AE1709" s="121"/>
      <c r="AF1709" s="121"/>
      <c r="AG1709" s="121"/>
    </row>
    <row r="1710" spans="1:33">
      <c r="A1710" s="164"/>
      <c r="B1710" s="164"/>
      <c r="C1710" s="121"/>
      <c r="D1710" s="121"/>
      <c r="E1710" s="121"/>
      <c r="F1710" s="121"/>
      <c r="G1710" s="121"/>
      <c r="H1710" s="121"/>
      <c r="I1710" s="121"/>
      <c r="J1710" s="121"/>
      <c r="K1710" s="121"/>
      <c r="L1710" s="121"/>
      <c r="M1710" s="121"/>
      <c r="N1710" s="121"/>
      <c r="O1710" s="121"/>
      <c r="P1710" s="121"/>
      <c r="Q1710" s="121"/>
      <c r="R1710" s="121"/>
      <c r="S1710" s="121"/>
      <c r="T1710" s="121"/>
      <c r="U1710" s="121"/>
      <c r="V1710" s="121"/>
      <c r="W1710" s="121"/>
      <c r="X1710" s="121"/>
      <c r="Y1710" s="121"/>
      <c r="Z1710" s="121"/>
      <c r="AA1710" s="121"/>
      <c r="AB1710" s="121"/>
      <c r="AC1710" s="121"/>
      <c r="AD1710" s="121"/>
      <c r="AE1710" s="121"/>
      <c r="AF1710" s="121"/>
      <c r="AG1710" s="121"/>
    </row>
    <row r="1711" spans="1:33">
      <c r="A1711" s="164"/>
      <c r="B1711" s="164"/>
      <c r="C1711" s="121"/>
      <c r="D1711" s="121"/>
      <c r="E1711" s="121"/>
      <c r="F1711" s="121"/>
      <c r="G1711" s="121"/>
      <c r="H1711" s="121"/>
      <c r="I1711" s="121"/>
      <c r="J1711" s="121"/>
      <c r="K1711" s="121"/>
      <c r="L1711" s="121"/>
      <c r="M1711" s="121"/>
      <c r="N1711" s="121"/>
      <c r="O1711" s="121"/>
      <c r="P1711" s="121"/>
      <c r="Q1711" s="121"/>
      <c r="R1711" s="121"/>
      <c r="S1711" s="121"/>
      <c r="T1711" s="121"/>
      <c r="U1711" s="121"/>
      <c r="V1711" s="121"/>
      <c r="W1711" s="121"/>
      <c r="X1711" s="121"/>
      <c r="Y1711" s="121"/>
      <c r="Z1711" s="121"/>
      <c r="AA1711" s="121"/>
      <c r="AB1711" s="121"/>
      <c r="AC1711" s="121"/>
      <c r="AD1711" s="121"/>
      <c r="AE1711" s="121"/>
      <c r="AF1711" s="121"/>
      <c r="AG1711" s="121"/>
    </row>
    <row r="1712" spans="1:33">
      <c r="A1712" s="164"/>
      <c r="B1712" s="164"/>
      <c r="C1712" s="121"/>
      <c r="D1712" s="121"/>
      <c r="E1712" s="121"/>
      <c r="F1712" s="121"/>
      <c r="G1712" s="121"/>
      <c r="H1712" s="121"/>
      <c r="I1712" s="121"/>
      <c r="J1712" s="121"/>
      <c r="K1712" s="121"/>
      <c r="L1712" s="121"/>
      <c r="M1712" s="121"/>
      <c r="N1712" s="121"/>
      <c r="O1712" s="121"/>
      <c r="P1712" s="121"/>
      <c r="Q1712" s="121"/>
      <c r="R1712" s="121"/>
      <c r="S1712" s="121"/>
      <c r="T1712" s="121"/>
      <c r="U1712" s="121"/>
      <c r="V1712" s="121"/>
      <c r="W1712" s="121"/>
      <c r="X1712" s="121"/>
      <c r="Y1712" s="121"/>
      <c r="Z1712" s="121"/>
      <c r="AA1712" s="121"/>
      <c r="AB1712" s="121"/>
      <c r="AC1712" s="121"/>
      <c r="AD1712" s="121"/>
      <c r="AE1712" s="121"/>
      <c r="AF1712" s="121"/>
      <c r="AG1712" s="121"/>
    </row>
    <row r="1713" spans="1:33">
      <c r="A1713" s="164"/>
      <c r="B1713" s="164"/>
      <c r="C1713" s="121"/>
      <c r="D1713" s="121"/>
      <c r="E1713" s="121"/>
      <c r="F1713" s="121"/>
      <c r="G1713" s="121"/>
      <c r="H1713" s="121"/>
      <c r="I1713" s="121"/>
      <c r="J1713" s="121"/>
      <c r="K1713" s="121"/>
      <c r="L1713" s="121"/>
      <c r="M1713" s="121"/>
      <c r="N1713" s="121"/>
      <c r="O1713" s="121"/>
      <c r="P1713" s="121"/>
      <c r="Q1713" s="121"/>
      <c r="R1713" s="121"/>
      <c r="S1713" s="121"/>
      <c r="T1713" s="121"/>
      <c r="U1713" s="121"/>
      <c r="V1713" s="121"/>
      <c r="W1713" s="121"/>
      <c r="X1713" s="121"/>
      <c r="Y1713" s="121"/>
      <c r="Z1713" s="121"/>
      <c r="AA1713" s="121"/>
      <c r="AB1713" s="121"/>
      <c r="AC1713" s="121"/>
      <c r="AD1713" s="121"/>
      <c r="AE1713" s="121"/>
      <c r="AF1713" s="121"/>
      <c r="AG1713" s="121"/>
    </row>
    <row r="1714" spans="1:33">
      <c r="A1714" s="164"/>
      <c r="B1714" s="164"/>
      <c r="C1714" s="121"/>
      <c r="D1714" s="121"/>
      <c r="E1714" s="121"/>
      <c r="F1714" s="121"/>
      <c r="G1714" s="121"/>
      <c r="H1714" s="121"/>
      <c r="I1714" s="121"/>
      <c r="J1714" s="121"/>
      <c r="K1714" s="121"/>
      <c r="L1714" s="121"/>
      <c r="M1714" s="121"/>
      <c r="N1714" s="121"/>
      <c r="O1714" s="121"/>
      <c r="P1714" s="121"/>
      <c r="Q1714" s="121"/>
      <c r="R1714" s="121"/>
      <c r="S1714" s="121"/>
      <c r="T1714" s="121"/>
      <c r="U1714" s="121"/>
      <c r="V1714" s="121"/>
      <c r="W1714" s="121"/>
      <c r="X1714" s="121"/>
      <c r="Y1714" s="121"/>
      <c r="Z1714" s="121"/>
      <c r="AA1714" s="121"/>
      <c r="AB1714" s="121"/>
      <c r="AC1714" s="121"/>
      <c r="AD1714" s="121"/>
      <c r="AE1714" s="121"/>
      <c r="AF1714" s="121"/>
      <c r="AG1714" s="121"/>
    </row>
    <row r="1715" spans="1:33">
      <c r="A1715" s="164"/>
      <c r="B1715" s="164"/>
      <c r="C1715" s="121"/>
      <c r="D1715" s="121"/>
      <c r="E1715" s="121"/>
      <c r="F1715" s="121"/>
      <c r="G1715" s="121"/>
      <c r="H1715" s="121"/>
      <c r="I1715" s="121"/>
      <c r="J1715" s="121"/>
      <c r="K1715" s="121"/>
      <c r="L1715" s="121"/>
      <c r="M1715" s="121"/>
      <c r="N1715" s="121"/>
      <c r="O1715" s="121"/>
      <c r="P1715" s="121"/>
      <c r="Q1715" s="121"/>
      <c r="R1715" s="121"/>
      <c r="S1715" s="121"/>
      <c r="T1715" s="121"/>
      <c r="U1715" s="121"/>
      <c r="V1715" s="121"/>
      <c r="W1715" s="121"/>
      <c r="X1715" s="121"/>
      <c r="Y1715" s="121"/>
      <c r="Z1715" s="121"/>
      <c r="AA1715" s="121"/>
      <c r="AB1715" s="121"/>
      <c r="AC1715" s="121"/>
      <c r="AD1715" s="121"/>
      <c r="AE1715" s="121"/>
      <c r="AF1715" s="121"/>
      <c r="AG1715" s="121"/>
    </row>
    <row r="1716" spans="1:33">
      <c r="A1716" s="164"/>
      <c r="B1716" s="164"/>
      <c r="C1716" s="121"/>
      <c r="D1716" s="121"/>
      <c r="E1716" s="121"/>
      <c r="F1716" s="121"/>
      <c r="G1716" s="121"/>
      <c r="H1716" s="121"/>
      <c r="I1716" s="121"/>
      <c r="J1716" s="121"/>
      <c r="K1716" s="121"/>
      <c r="L1716" s="121"/>
      <c r="M1716" s="121"/>
      <c r="N1716" s="121"/>
      <c r="O1716" s="121"/>
      <c r="P1716" s="121"/>
      <c r="Q1716" s="121"/>
      <c r="R1716" s="121"/>
      <c r="S1716" s="121"/>
      <c r="T1716" s="121"/>
      <c r="U1716" s="121"/>
      <c r="V1716" s="121"/>
      <c r="W1716" s="121"/>
      <c r="X1716" s="121"/>
      <c r="Y1716" s="121"/>
      <c r="Z1716" s="121"/>
      <c r="AA1716" s="121"/>
      <c r="AB1716" s="121"/>
      <c r="AC1716" s="121"/>
      <c r="AD1716" s="121"/>
      <c r="AE1716" s="121"/>
      <c r="AF1716" s="121"/>
      <c r="AG1716" s="121"/>
    </row>
    <row r="1717" spans="1:33">
      <c r="A1717" s="164"/>
      <c r="B1717" s="164"/>
      <c r="C1717" s="121"/>
      <c r="D1717" s="121"/>
      <c r="E1717" s="121"/>
      <c r="F1717" s="121"/>
      <c r="G1717" s="121"/>
      <c r="H1717" s="121"/>
      <c r="I1717" s="121"/>
      <c r="J1717" s="121"/>
      <c r="K1717" s="121"/>
      <c r="L1717" s="121"/>
      <c r="M1717" s="121"/>
      <c r="N1717" s="121"/>
      <c r="O1717" s="121"/>
      <c r="P1717" s="121"/>
      <c r="Q1717" s="121"/>
      <c r="R1717" s="121"/>
      <c r="S1717" s="121"/>
      <c r="T1717" s="121"/>
      <c r="U1717" s="121"/>
      <c r="V1717" s="121"/>
      <c r="W1717" s="121"/>
      <c r="X1717" s="121"/>
      <c r="Y1717" s="121"/>
      <c r="Z1717" s="121"/>
      <c r="AA1717" s="121"/>
      <c r="AB1717" s="121"/>
      <c r="AC1717" s="121"/>
      <c r="AD1717" s="121"/>
      <c r="AE1717" s="121"/>
      <c r="AF1717" s="121"/>
      <c r="AG1717" s="121"/>
    </row>
    <row r="1718" spans="1:33">
      <c r="A1718" s="164"/>
      <c r="B1718" s="164"/>
      <c r="C1718" s="121"/>
      <c r="D1718" s="121"/>
      <c r="E1718" s="121"/>
      <c r="F1718" s="121"/>
      <c r="G1718" s="121"/>
      <c r="H1718" s="121"/>
      <c r="I1718" s="121"/>
      <c r="J1718" s="121"/>
      <c r="K1718" s="121"/>
      <c r="L1718" s="121"/>
      <c r="M1718" s="121"/>
      <c r="N1718" s="121"/>
      <c r="O1718" s="121"/>
      <c r="P1718" s="121"/>
      <c r="Q1718" s="121"/>
      <c r="R1718" s="121"/>
      <c r="S1718" s="121"/>
      <c r="T1718" s="121"/>
      <c r="U1718" s="121"/>
      <c r="V1718" s="121"/>
      <c r="W1718" s="121"/>
      <c r="X1718" s="121"/>
      <c r="Y1718" s="121"/>
      <c r="Z1718" s="121"/>
      <c r="AA1718" s="121"/>
      <c r="AB1718" s="121"/>
      <c r="AC1718" s="121"/>
      <c r="AD1718" s="121"/>
      <c r="AE1718" s="121"/>
      <c r="AF1718" s="121"/>
      <c r="AG1718" s="121"/>
    </row>
    <row r="1719" spans="1:33">
      <c r="A1719" s="164"/>
      <c r="B1719" s="164"/>
      <c r="C1719" s="121"/>
      <c r="D1719" s="121"/>
      <c r="E1719" s="121"/>
      <c r="F1719" s="121"/>
      <c r="G1719" s="121"/>
      <c r="H1719" s="121"/>
      <c r="I1719" s="121"/>
      <c r="J1719" s="121"/>
      <c r="K1719" s="121"/>
      <c r="L1719" s="121"/>
      <c r="M1719" s="121"/>
      <c r="N1719" s="121"/>
      <c r="O1719" s="121"/>
      <c r="P1719" s="121"/>
      <c r="Q1719" s="121"/>
      <c r="R1719" s="121"/>
      <c r="S1719" s="121"/>
      <c r="T1719" s="121"/>
      <c r="U1719" s="121"/>
      <c r="V1719" s="121"/>
      <c r="W1719" s="121"/>
      <c r="X1719" s="121"/>
      <c r="Y1719" s="121"/>
      <c r="Z1719" s="121"/>
      <c r="AA1719" s="121"/>
      <c r="AB1719" s="121"/>
      <c r="AC1719" s="121"/>
      <c r="AD1719" s="121"/>
      <c r="AE1719" s="121"/>
      <c r="AF1719" s="121"/>
      <c r="AG1719" s="121"/>
    </row>
    <row r="1720" spans="1:33">
      <c r="A1720" s="164"/>
      <c r="B1720" s="164"/>
      <c r="C1720" s="121"/>
      <c r="D1720" s="121"/>
      <c r="E1720" s="121"/>
      <c r="F1720" s="121"/>
      <c r="G1720" s="121"/>
      <c r="H1720" s="121"/>
      <c r="I1720" s="121"/>
      <c r="J1720" s="121"/>
      <c r="K1720" s="121"/>
      <c r="L1720" s="121"/>
      <c r="M1720" s="121"/>
      <c r="N1720" s="121"/>
      <c r="O1720" s="121"/>
      <c r="P1720" s="121"/>
      <c r="Q1720" s="121"/>
      <c r="R1720" s="121"/>
      <c r="S1720" s="121"/>
      <c r="T1720" s="121"/>
      <c r="U1720" s="121"/>
      <c r="V1720" s="121"/>
      <c r="W1720" s="121"/>
      <c r="X1720" s="121"/>
      <c r="Y1720" s="121"/>
      <c r="Z1720" s="121"/>
      <c r="AA1720" s="121"/>
      <c r="AB1720" s="121"/>
      <c r="AC1720" s="121"/>
      <c r="AD1720" s="121"/>
      <c r="AE1720" s="121"/>
      <c r="AF1720" s="121"/>
      <c r="AG1720" s="121"/>
    </row>
    <row r="1721" spans="1:33">
      <c r="A1721" s="164"/>
      <c r="B1721" s="164"/>
      <c r="C1721" s="121"/>
      <c r="D1721" s="121"/>
      <c r="E1721" s="121"/>
      <c r="F1721" s="121"/>
      <c r="G1721" s="121"/>
      <c r="H1721" s="121"/>
      <c r="I1721" s="121"/>
      <c r="J1721" s="121"/>
      <c r="K1721" s="121"/>
      <c r="L1721" s="121"/>
      <c r="M1721" s="121"/>
      <c r="N1721" s="121"/>
      <c r="O1721" s="121"/>
      <c r="P1721" s="121"/>
      <c r="Q1721" s="121"/>
      <c r="R1721" s="121"/>
      <c r="S1721" s="121"/>
      <c r="T1721" s="121"/>
      <c r="U1721" s="121"/>
      <c r="V1721" s="121"/>
      <c r="W1721" s="121"/>
      <c r="X1721" s="121"/>
      <c r="Y1721" s="121"/>
      <c r="Z1721" s="121"/>
      <c r="AA1721" s="121"/>
      <c r="AB1721" s="121"/>
      <c r="AC1721" s="121"/>
      <c r="AD1721" s="121"/>
      <c r="AE1721" s="121"/>
      <c r="AF1721" s="121"/>
      <c r="AG1721" s="121"/>
    </row>
    <row r="1722" spans="1:33">
      <c r="A1722" s="164"/>
      <c r="B1722" s="164"/>
      <c r="C1722" s="121"/>
      <c r="D1722" s="121"/>
      <c r="E1722" s="121"/>
      <c r="F1722" s="121"/>
      <c r="G1722" s="121"/>
      <c r="H1722" s="121"/>
      <c r="I1722" s="121"/>
      <c r="J1722" s="121"/>
      <c r="K1722" s="121"/>
      <c r="L1722" s="121"/>
      <c r="M1722" s="121"/>
      <c r="N1722" s="121"/>
      <c r="O1722" s="121"/>
      <c r="P1722" s="121"/>
      <c r="Q1722" s="121"/>
      <c r="R1722" s="121"/>
      <c r="S1722" s="121"/>
      <c r="T1722" s="121"/>
      <c r="U1722" s="121"/>
      <c r="V1722" s="121"/>
      <c r="W1722" s="121"/>
      <c r="X1722" s="121"/>
      <c r="Y1722" s="121"/>
      <c r="Z1722" s="121"/>
      <c r="AA1722" s="121"/>
      <c r="AB1722" s="121"/>
      <c r="AC1722" s="121"/>
      <c r="AD1722" s="121"/>
      <c r="AE1722" s="121"/>
      <c r="AF1722" s="121"/>
      <c r="AG1722" s="121"/>
    </row>
    <row r="1723" spans="1:33">
      <c r="A1723" s="164"/>
      <c r="B1723" s="164"/>
      <c r="C1723" s="121"/>
      <c r="D1723" s="121"/>
      <c r="E1723" s="121"/>
      <c r="F1723" s="121"/>
      <c r="G1723" s="121"/>
      <c r="H1723" s="121"/>
      <c r="I1723" s="121"/>
      <c r="J1723" s="121"/>
      <c r="K1723" s="121"/>
      <c r="L1723" s="121"/>
      <c r="M1723" s="121"/>
      <c r="N1723" s="121"/>
      <c r="O1723" s="121"/>
      <c r="P1723" s="121"/>
      <c r="Q1723" s="121"/>
      <c r="R1723" s="121"/>
      <c r="S1723" s="121"/>
      <c r="T1723" s="121"/>
      <c r="U1723" s="121"/>
      <c r="V1723" s="121"/>
      <c r="W1723" s="121"/>
      <c r="X1723" s="121"/>
      <c r="Y1723" s="121"/>
      <c r="Z1723" s="121"/>
      <c r="AA1723" s="121"/>
      <c r="AB1723" s="121"/>
      <c r="AC1723" s="121"/>
      <c r="AD1723" s="121"/>
      <c r="AE1723" s="121"/>
      <c r="AF1723" s="121"/>
      <c r="AG1723" s="121"/>
    </row>
    <row r="1724" spans="1:33">
      <c r="A1724" s="164"/>
      <c r="B1724" s="164"/>
      <c r="C1724" s="121"/>
      <c r="D1724" s="121"/>
      <c r="E1724" s="121"/>
      <c r="F1724" s="121"/>
      <c r="G1724" s="121"/>
      <c r="H1724" s="121"/>
      <c r="I1724" s="121"/>
      <c r="J1724" s="121"/>
      <c r="K1724" s="121"/>
      <c r="L1724" s="121"/>
      <c r="M1724" s="121"/>
      <c r="N1724" s="121"/>
      <c r="O1724" s="121"/>
      <c r="P1724" s="121"/>
      <c r="Q1724" s="121"/>
      <c r="R1724" s="121"/>
      <c r="S1724" s="121"/>
      <c r="T1724" s="121"/>
      <c r="U1724" s="121"/>
      <c r="V1724" s="121"/>
      <c r="W1724" s="121"/>
      <c r="X1724" s="121"/>
      <c r="Y1724" s="121"/>
      <c r="Z1724" s="121"/>
      <c r="AA1724" s="121"/>
      <c r="AB1724" s="121"/>
      <c r="AC1724" s="121"/>
      <c r="AD1724" s="121"/>
      <c r="AE1724" s="121"/>
      <c r="AF1724" s="121"/>
      <c r="AG1724" s="121"/>
    </row>
    <row r="1725" spans="1:33">
      <c r="A1725" s="164"/>
      <c r="B1725" s="164"/>
      <c r="C1725" s="121"/>
      <c r="D1725" s="121"/>
      <c r="E1725" s="121"/>
      <c r="F1725" s="121"/>
      <c r="G1725" s="121"/>
      <c r="H1725" s="121"/>
      <c r="I1725" s="121"/>
      <c r="J1725" s="121"/>
      <c r="K1725" s="121"/>
      <c r="L1725" s="121"/>
      <c r="M1725" s="121"/>
      <c r="N1725" s="121"/>
      <c r="O1725" s="121"/>
      <c r="P1725" s="121"/>
      <c r="Q1725" s="121"/>
      <c r="R1725" s="121"/>
      <c r="S1725" s="121"/>
      <c r="T1725" s="121"/>
      <c r="U1725" s="121"/>
      <c r="V1725" s="121"/>
      <c r="W1725" s="121"/>
      <c r="X1725" s="121"/>
      <c r="Y1725" s="121"/>
      <c r="Z1725" s="121"/>
      <c r="AA1725" s="121"/>
      <c r="AB1725" s="121"/>
      <c r="AC1725" s="121"/>
      <c r="AD1725" s="121"/>
      <c r="AE1725" s="121"/>
      <c r="AF1725" s="121"/>
      <c r="AG1725" s="121"/>
    </row>
    <row r="1726" spans="1:33">
      <c r="A1726" s="164"/>
      <c r="B1726" s="164"/>
      <c r="C1726" s="121"/>
      <c r="D1726" s="121"/>
      <c r="E1726" s="121"/>
      <c r="F1726" s="121"/>
      <c r="G1726" s="121"/>
      <c r="H1726" s="121"/>
      <c r="I1726" s="121"/>
      <c r="J1726" s="121"/>
      <c r="K1726" s="121"/>
      <c r="L1726" s="121"/>
      <c r="M1726" s="121"/>
      <c r="N1726" s="121"/>
      <c r="O1726" s="121"/>
      <c r="P1726" s="121"/>
      <c r="Q1726" s="121"/>
      <c r="R1726" s="121"/>
      <c r="S1726" s="121"/>
      <c r="T1726" s="121"/>
      <c r="U1726" s="121"/>
      <c r="V1726" s="121"/>
      <c r="W1726" s="121"/>
      <c r="X1726" s="121"/>
      <c r="Y1726" s="121"/>
      <c r="Z1726" s="121"/>
      <c r="AA1726" s="121"/>
      <c r="AB1726" s="121"/>
      <c r="AC1726" s="121"/>
      <c r="AD1726" s="121"/>
      <c r="AE1726" s="121"/>
      <c r="AF1726" s="121"/>
      <c r="AG1726" s="121"/>
    </row>
    <row r="1727" spans="1:33">
      <c r="A1727" s="164"/>
      <c r="B1727" s="164"/>
      <c r="C1727" s="121"/>
      <c r="D1727" s="121"/>
      <c r="E1727" s="121"/>
      <c r="F1727" s="121"/>
      <c r="G1727" s="121"/>
      <c r="H1727" s="121"/>
      <c r="I1727" s="121"/>
      <c r="J1727" s="121"/>
      <c r="K1727" s="121"/>
      <c r="L1727" s="121"/>
      <c r="M1727" s="121"/>
      <c r="N1727" s="121"/>
      <c r="O1727" s="121"/>
      <c r="P1727" s="121"/>
      <c r="Q1727" s="121"/>
      <c r="R1727" s="121"/>
      <c r="S1727" s="121"/>
      <c r="T1727" s="121"/>
      <c r="U1727" s="121"/>
      <c r="V1727" s="121"/>
      <c r="W1727" s="121"/>
      <c r="X1727" s="121"/>
      <c r="Y1727" s="121"/>
      <c r="Z1727" s="121"/>
      <c r="AA1727" s="121"/>
      <c r="AB1727" s="121"/>
      <c r="AC1727" s="121"/>
      <c r="AD1727" s="121"/>
      <c r="AE1727" s="121"/>
      <c r="AF1727" s="121"/>
      <c r="AG1727" s="121"/>
    </row>
    <row r="1728" spans="1:33">
      <c r="A1728" s="164"/>
      <c r="B1728" s="164"/>
      <c r="C1728" s="121"/>
      <c r="D1728" s="121"/>
      <c r="E1728" s="121"/>
      <c r="F1728" s="121"/>
      <c r="G1728" s="121"/>
      <c r="H1728" s="121"/>
      <c r="I1728" s="121"/>
      <c r="J1728" s="121"/>
      <c r="K1728" s="121"/>
      <c r="L1728" s="121"/>
      <c r="M1728" s="121"/>
      <c r="N1728" s="121"/>
      <c r="O1728" s="121"/>
      <c r="P1728" s="121"/>
      <c r="Q1728" s="121"/>
      <c r="R1728" s="121"/>
      <c r="S1728" s="121"/>
      <c r="T1728" s="121"/>
      <c r="U1728" s="121"/>
      <c r="V1728" s="121"/>
      <c r="W1728" s="121"/>
      <c r="X1728" s="121"/>
      <c r="Y1728" s="121"/>
      <c r="Z1728" s="121"/>
      <c r="AA1728" s="121"/>
      <c r="AB1728" s="121"/>
      <c r="AC1728" s="121"/>
      <c r="AD1728" s="121"/>
      <c r="AE1728" s="121"/>
      <c r="AF1728" s="121"/>
      <c r="AG1728" s="121"/>
    </row>
    <row r="1729" spans="1:33">
      <c r="A1729" s="164"/>
      <c r="B1729" s="164"/>
      <c r="C1729" s="121"/>
      <c r="D1729" s="121"/>
      <c r="E1729" s="121"/>
      <c r="F1729" s="121"/>
      <c r="G1729" s="121"/>
      <c r="H1729" s="121"/>
      <c r="I1729" s="121"/>
      <c r="J1729" s="121"/>
      <c r="K1729" s="121"/>
      <c r="L1729" s="121"/>
      <c r="M1729" s="121"/>
      <c r="N1729" s="121"/>
      <c r="O1729" s="121"/>
      <c r="P1729" s="121"/>
      <c r="Q1729" s="121"/>
      <c r="R1729" s="121"/>
      <c r="S1729" s="121"/>
      <c r="T1729" s="121"/>
      <c r="U1729" s="121"/>
      <c r="V1729" s="121"/>
      <c r="W1729" s="121"/>
      <c r="X1729" s="121"/>
      <c r="Y1729" s="121"/>
      <c r="Z1729" s="121"/>
      <c r="AA1729" s="121"/>
      <c r="AB1729" s="121"/>
      <c r="AC1729" s="121"/>
      <c r="AD1729" s="121"/>
      <c r="AE1729" s="121"/>
      <c r="AF1729" s="121"/>
      <c r="AG1729" s="121"/>
    </row>
    <row r="1730" spans="1:33">
      <c r="A1730" s="164"/>
      <c r="B1730" s="164"/>
      <c r="C1730" s="121"/>
      <c r="D1730" s="121"/>
      <c r="E1730" s="121"/>
      <c r="F1730" s="121"/>
      <c r="G1730" s="121"/>
      <c r="H1730" s="121"/>
      <c r="I1730" s="121"/>
      <c r="J1730" s="121"/>
      <c r="K1730" s="121"/>
      <c r="L1730" s="121"/>
      <c r="M1730" s="121"/>
      <c r="N1730" s="121"/>
      <c r="O1730" s="121"/>
      <c r="P1730" s="121"/>
      <c r="Q1730" s="121"/>
      <c r="R1730" s="121"/>
      <c r="S1730" s="121"/>
      <c r="T1730" s="121"/>
      <c r="U1730" s="121"/>
      <c r="V1730" s="121"/>
      <c r="W1730" s="121"/>
      <c r="X1730" s="121"/>
      <c r="Y1730" s="121"/>
      <c r="Z1730" s="121"/>
      <c r="AA1730" s="121"/>
      <c r="AB1730" s="121"/>
      <c r="AC1730" s="121"/>
      <c r="AD1730" s="121"/>
      <c r="AE1730" s="121"/>
      <c r="AF1730" s="121"/>
      <c r="AG1730" s="121"/>
    </row>
    <row r="1731" spans="1:33">
      <c r="A1731" s="164"/>
      <c r="B1731" s="164"/>
      <c r="C1731" s="121"/>
      <c r="D1731" s="121"/>
      <c r="E1731" s="121"/>
      <c r="F1731" s="121"/>
      <c r="G1731" s="121"/>
      <c r="H1731" s="121"/>
      <c r="I1731" s="121"/>
      <c r="J1731" s="121"/>
      <c r="K1731" s="121"/>
      <c r="L1731" s="121"/>
      <c r="M1731" s="121"/>
      <c r="N1731" s="121"/>
      <c r="O1731" s="121"/>
      <c r="P1731" s="121"/>
      <c r="Q1731" s="121"/>
      <c r="R1731" s="121"/>
      <c r="S1731" s="121"/>
      <c r="T1731" s="121"/>
      <c r="U1731" s="121"/>
      <c r="V1731" s="121"/>
      <c r="W1731" s="121"/>
      <c r="X1731" s="121"/>
      <c r="Y1731" s="121"/>
      <c r="Z1731" s="121"/>
      <c r="AA1731" s="121"/>
      <c r="AB1731" s="121"/>
      <c r="AC1731" s="121"/>
      <c r="AD1731" s="121"/>
      <c r="AE1731" s="121"/>
      <c r="AF1731" s="121"/>
      <c r="AG1731" s="121"/>
    </row>
    <row r="1732" spans="1:33">
      <c r="A1732" s="164"/>
      <c r="B1732" s="164"/>
      <c r="C1732" s="121"/>
      <c r="D1732" s="121"/>
      <c r="E1732" s="121"/>
      <c r="F1732" s="121"/>
      <c r="G1732" s="121"/>
      <c r="H1732" s="121"/>
      <c r="I1732" s="121"/>
      <c r="J1732" s="121"/>
      <c r="K1732" s="121"/>
      <c r="L1732" s="121"/>
      <c r="M1732" s="121"/>
      <c r="N1732" s="121"/>
      <c r="O1732" s="121"/>
      <c r="P1732" s="121"/>
      <c r="Q1732" s="121"/>
      <c r="R1732" s="121"/>
      <c r="S1732" s="121"/>
      <c r="T1732" s="121"/>
      <c r="U1732" s="121"/>
      <c r="V1732" s="121"/>
      <c r="W1732" s="121"/>
      <c r="X1732" s="121"/>
      <c r="Y1732" s="121"/>
      <c r="Z1732" s="121"/>
      <c r="AA1732" s="121"/>
      <c r="AB1732" s="121"/>
      <c r="AC1732" s="121"/>
      <c r="AD1732" s="121"/>
      <c r="AE1732" s="121"/>
      <c r="AF1732" s="121"/>
      <c r="AG1732" s="121"/>
    </row>
    <row r="1733" spans="1:33">
      <c r="A1733" s="164"/>
      <c r="B1733" s="164"/>
      <c r="C1733" s="121"/>
      <c r="D1733" s="121"/>
      <c r="E1733" s="121"/>
      <c r="F1733" s="121"/>
      <c r="G1733" s="121"/>
      <c r="H1733" s="121"/>
      <c r="I1733" s="121"/>
      <c r="J1733" s="121"/>
      <c r="K1733" s="121"/>
      <c r="L1733" s="121"/>
      <c r="M1733" s="121"/>
      <c r="N1733" s="121"/>
      <c r="O1733" s="121"/>
      <c r="P1733" s="121"/>
      <c r="Q1733" s="121"/>
      <c r="R1733" s="121"/>
      <c r="S1733" s="121"/>
      <c r="T1733" s="121"/>
      <c r="U1733" s="121"/>
      <c r="V1733" s="121"/>
      <c r="W1733" s="121"/>
      <c r="X1733" s="121"/>
      <c r="Y1733" s="121"/>
      <c r="Z1733" s="121"/>
      <c r="AA1733" s="121"/>
      <c r="AB1733" s="121"/>
      <c r="AC1733" s="121"/>
      <c r="AD1733" s="121"/>
      <c r="AE1733" s="121"/>
      <c r="AF1733" s="121"/>
      <c r="AG1733" s="121"/>
    </row>
    <row r="1734" spans="1:33">
      <c r="A1734" s="164"/>
      <c r="B1734" s="164"/>
      <c r="C1734" s="121"/>
      <c r="D1734" s="121"/>
      <c r="E1734" s="121"/>
      <c r="F1734" s="121"/>
      <c r="G1734" s="121"/>
      <c r="H1734" s="121"/>
      <c r="I1734" s="121"/>
      <c r="J1734" s="121"/>
      <c r="K1734" s="121"/>
      <c r="L1734" s="121"/>
      <c r="M1734" s="121"/>
      <c r="N1734" s="121"/>
      <c r="O1734" s="121"/>
      <c r="P1734" s="121"/>
      <c r="Q1734" s="121"/>
      <c r="R1734" s="121"/>
      <c r="S1734" s="121"/>
      <c r="T1734" s="121"/>
      <c r="U1734" s="121"/>
      <c r="V1734" s="121"/>
      <c r="W1734" s="121"/>
      <c r="X1734" s="121"/>
      <c r="Y1734" s="121"/>
      <c r="Z1734" s="121"/>
      <c r="AA1734" s="121"/>
      <c r="AB1734" s="121"/>
      <c r="AC1734" s="121"/>
      <c r="AD1734" s="121"/>
      <c r="AE1734" s="121"/>
      <c r="AF1734" s="121"/>
      <c r="AG1734" s="121"/>
    </row>
    <row r="1735" spans="1:33">
      <c r="A1735" s="164"/>
      <c r="B1735" s="164"/>
      <c r="C1735" s="121"/>
      <c r="D1735" s="121"/>
      <c r="E1735" s="121"/>
      <c r="F1735" s="121"/>
      <c r="G1735" s="121"/>
      <c r="H1735" s="121"/>
      <c r="I1735" s="121"/>
      <c r="J1735" s="121"/>
      <c r="K1735" s="121"/>
      <c r="L1735" s="121"/>
      <c r="M1735" s="121"/>
      <c r="N1735" s="121"/>
      <c r="O1735" s="121"/>
      <c r="P1735" s="121"/>
      <c r="Q1735" s="121"/>
      <c r="R1735" s="121"/>
      <c r="S1735" s="121"/>
      <c r="T1735" s="121"/>
      <c r="U1735" s="121"/>
      <c r="V1735" s="121"/>
      <c r="W1735" s="121"/>
      <c r="X1735" s="121"/>
      <c r="Y1735" s="121"/>
      <c r="Z1735" s="121"/>
      <c r="AA1735" s="121"/>
      <c r="AB1735" s="121"/>
      <c r="AC1735" s="121"/>
      <c r="AD1735" s="121"/>
      <c r="AE1735" s="121"/>
      <c r="AF1735" s="121"/>
      <c r="AG1735" s="121"/>
    </row>
    <row r="1736" spans="1:33">
      <c r="A1736" s="164"/>
      <c r="B1736" s="164"/>
      <c r="C1736" s="121"/>
      <c r="D1736" s="121"/>
      <c r="E1736" s="121"/>
      <c r="F1736" s="121"/>
      <c r="G1736" s="121"/>
      <c r="H1736" s="121"/>
      <c r="I1736" s="121"/>
      <c r="J1736" s="121"/>
      <c r="K1736" s="121"/>
      <c r="L1736" s="121"/>
      <c r="M1736" s="121"/>
      <c r="N1736" s="121"/>
      <c r="O1736" s="121"/>
      <c r="P1736" s="121"/>
      <c r="Q1736" s="121"/>
      <c r="R1736" s="121"/>
      <c r="S1736" s="121"/>
      <c r="T1736" s="121"/>
      <c r="U1736" s="121"/>
      <c r="V1736" s="121"/>
      <c r="W1736" s="121"/>
      <c r="X1736" s="121"/>
      <c r="Y1736" s="121"/>
      <c r="Z1736" s="121"/>
      <c r="AA1736" s="121"/>
      <c r="AB1736" s="121"/>
      <c r="AC1736" s="121"/>
      <c r="AD1736" s="121"/>
      <c r="AE1736" s="121"/>
      <c r="AF1736" s="121"/>
      <c r="AG1736" s="121"/>
    </row>
    <row r="1737" spans="1:33">
      <c r="A1737" s="164"/>
      <c r="B1737" s="164"/>
      <c r="C1737" s="121"/>
      <c r="D1737" s="121"/>
      <c r="E1737" s="121"/>
      <c r="F1737" s="121"/>
      <c r="G1737" s="121"/>
      <c r="H1737" s="121"/>
      <c r="I1737" s="121"/>
      <c r="J1737" s="121"/>
      <c r="K1737" s="121"/>
      <c r="L1737" s="121"/>
      <c r="M1737" s="121"/>
      <c r="N1737" s="121"/>
      <c r="O1737" s="121"/>
      <c r="P1737" s="121"/>
      <c r="Q1737" s="121"/>
      <c r="R1737" s="121"/>
      <c r="S1737" s="121"/>
      <c r="T1737" s="121"/>
      <c r="U1737" s="121"/>
      <c r="V1737" s="121"/>
      <c r="W1737" s="121"/>
      <c r="X1737" s="121"/>
      <c r="Y1737" s="121"/>
      <c r="Z1737" s="121"/>
      <c r="AA1737" s="121"/>
      <c r="AB1737" s="121"/>
      <c r="AC1737" s="121"/>
      <c r="AD1737" s="121"/>
      <c r="AE1737" s="121"/>
      <c r="AF1737" s="121"/>
      <c r="AG1737" s="121"/>
    </row>
    <row r="1738" spans="1:33">
      <c r="A1738" s="164"/>
      <c r="B1738" s="164"/>
      <c r="C1738" s="121"/>
      <c r="D1738" s="121"/>
      <c r="E1738" s="121"/>
      <c r="F1738" s="121"/>
      <c r="G1738" s="121"/>
      <c r="H1738" s="121"/>
      <c r="I1738" s="121"/>
      <c r="J1738" s="121"/>
      <c r="K1738" s="121"/>
      <c r="L1738" s="121"/>
      <c r="M1738" s="121"/>
      <c r="N1738" s="121"/>
      <c r="O1738" s="121"/>
      <c r="P1738" s="121"/>
      <c r="Q1738" s="121"/>
      <c r="R1738" s="121"/>
      <c r="S1738" s="121"/>
      <c r="T1738" s="121"/>
      <c r="U1738" s="121"/>
      <c r="V1738" s="121"/>
      <c r="W1738" s="121"/>
      <c r="X1738" s="121"/>
      <c r="Y1738" s="121"/>
      <c r="Z1738" s="121"/>
      <c r="AA1738" s="121"/>
      <c r="AB1738" s="121"/>
      <c r="AC1738" s="121"/>
      <c r="AD1738" s="121"/>
      <c r="AE1738" s="121"/>
      <c r="AF1738" s="121"/>
      <c r="AG1738" s="121"/>
    </row>
    <row r="1739" spans="1:33">
      <c r="A1739" s="164"/>
      <c r="B1739" s="164"/>
      <c r="C1739" s="121"/>
      <c r="D1739" s="121"/>
      <c r="E1739" s="121"/>
      <c r="F1739" s="121"/>
      <c r="G1739" s="121"/>
      <c r="H1739" s="121"/>
      <c r="I1739" s="121"/>
      <c r="J1739" s="121"/>
      <c r="K1739" s="121"/>
      <c r="L1739" s="121"/>
      <c r="M1739" s="121"/>
      <c r="N1739" s="121"/>
      <c r="O1739" s="121"/>
      <c r="P1739" s="121"/>
      <c r="Q1739" s="121"/>
      <c r="R1739" s="121"/>
      <c r="S1739" s="121"/>
      <c r="T1739" s="121"/>
      <c r="U1739" s="121"/>
      <c r="V1739" s="121"/>
      <c r="W1739" s="121"/>
      <c r="X1739" s="121"/>
      <c r="Y1739" s="121"/>
      <c r="Z1739" s="121"/>
      <c r="AA1739" s="121"/>
      <c r="AB1739" s="121"/>
      <c r="AC1739" s="121"/>
      <c r="AD1739" s="121"/>
      <c r="AE1739" s="121"/>
      <c r="AF1739" s="121"/>
      <c r="AG1739" s="121"/>
    </row>
    <row r="1740" spans="1:33">
      <c r="A1740" s="164"/>
      <c r="B1740" s="164"/>
      <c r="C1740" s="121"/>
      <c r="D1740" s="121"/>
      <c r="E1740" s="121"/>
      <c r="F1740" s="121"/>
      <c r="G1740" s="121"/>
      <c r="H1740" s="121"/>
      <c r="I1740" s="121"/>
      <c r="J1740" s="121"/>
      <c r="K1740" s="121"/>
      <c r="L1740" s="121"/>
      <c r="M1740" s="121"/>
      <c r="N1740" s="121"/>
      <c r="O1740" s="121"/>
      <c r="P1740" s="121"/>
      <c r="Q1740" s="121"/>
      <c r="R1740" s="121"/>
      <c r="S1740" s="121"/>
      <c r="T1740" s="121"/>
      <c r="U1740" s="121"/>
      <c r="V1740" s="121"/>
      <c r="W1740" s="121"/>
      <c r="X1740" s="121"/>
      <c r="Y1740" s="121"/>
      <c r="Z1740" s="121"/>
      <c r="AA1740" s="121"/>
      <c r="AB1740" s="121"/>
      <c r="AC1740" s="121"/>
      <c r="AD1740" s="121"/>
      <c r="AE1740" s="121"/>
      <c r="AF1740" s="121"/>
      <c r="AG1740" s="121"/>
    </row>
    <row r="1741" spans="1:33">
      <c r="A1741" s="164"/>
      <c r="B1741" s="164"/>
      <c r="C1741" s="121"/>
      <c r="D1741" s="121"/>
      <c r="E1741" s="121"/>
      <c r="F1741" s="121"/>
      <c r="G1741" s="121"/>
      <c r="H1741" s="121"/>
      <c r="I1741" s="121"/>
      <c r="J1741" s="121"/>
      <c r="K1741" s="121"/>
      <c r="L1741" s="121"/>
      <c r="M1741" s="121"/>
      <c r="N1741" s="121"/>
      <c r="O1741" s="121"/>
      <c r="P1741" s="121"/>
      <c r="Q1741" s="121"/>
      <c r="R1741" s="121"/>
      <c r="S1741" s="121"/>
      <c r="T1741" s="121"/>
      <c r="U1741" s="121"/>
      <c r="V1741" s="121"/>
      <c r="W1741" s="121"/>
      <c r="X1741" s="121"/>
      <c r="Y1741" s="121"/>
      <c r="Z1741" s="121"/>
      <c r="AA1741" s="121"/>
      <c r="AB1741" s="121"/>
      <c r="AC1741" s="121"/>
      <c r="AD1741" s="121"/>
      <c r="AE1741" s="121"/>
      <c r="AF1741" s="121"/>
      <c r="AG1741" s="121"/>
    </row>
    <row r="1742" spans="1:33">
      <c r="A1742" s="164"/>
      <c r="B1742" s="164"/>
      <c r="C1742" s="121"/>
      <c r="D1742" s="121"/>
      <c r="E1742" s="121"/>
      <c r="F1742" s="121"/>
      <c r="G1742" s="121"/>
      <c r="H1742" s="121"/>
      <c r="I1742" s="121"/>
      <c r="J1742" s="121"/>
      <c r="K1742" s="121"/>
      <c r="L1742" s="121"/>
      <c r="M1742" s="121"/>
      <c r="N1742" s="121"/>
      <c r="O1742" s="121"/>
      <c r="P1742" s="121"/>
      <c r="Q1742" s="121"/>
      <c r="R1742" s="121"/>
      <c r="S1742" s="121"/>
      <c r="T1742" s="121"/>
      <c r="U1742" s="121"/>
      <c r="V1742" s="121"/>
      <c r="W1742" s="121"/>
      <c r="X1742" s="121"/>
      <c r="Y1742" s="121"/>
      <c r="Z1742" s="121"/>
      <c r="AA1742" s="121"/>
      <c r="AB1742" s="121"/>
      <c r="AC1742" s="121"/>
      <c r="AD1742" s="121"/>
      <c r="AE1742" s="121"/>
      <c r="AF1742" s="121"/>
      <c r="AG1742" s="121"/>
    </row>
    <row r="1743" spans="1:33">
      <c r="A1743" s="164"/>
      <c r="B1743" s="164"/>
      <c r="C1743" s="121"/>
      <c r="D1743" s="121"/>
      <c r="E1743" s="121"/>
      <c r="F1743" s="121"/>
      <c r="G1743" s="121"/>
      <c r="H1743" s="121"/>
      <c r="I1743" s="121"/>
      <c r="J1743" s="121"/>
      <c r="K1743" s="121"/>
      <c r="L1743" s="121"/>
      <c r="M1743" s="121"/>
      <c r="N1743" s="121"/>
      <c r="O1743" s="121"/>
      <c r="P1743" s="121"/>
      <c r="Q1743" s="121"/>
      <c r="R1743" s="121"/>
      <c r="S1743" s="121"/>
      <c r="T1743" s="121"/>
      <c r="U1743" s="121"/>
      <c r="V1743" s="121"/>
      <c r="W1743" s="121"/>
      <c r="X1743" s="121"/>
      <c r="Y1743" s="121"/>
      <c r="Z1743" s="121"/>
      <c r="AA1743" s="121"/>
      <c r="AB1743" s="121"/>
      <c r="AC1743" s="121"/>
      <c r="AD1743" s="121"/>
      <c r="AE1743" s="121"/>
      <c r="AF1743" s="121"/>
      <c r="AG1743" s="121"/>
    </row>
    <row r="1744" spans="1:33">
      <c r="A1744" s="164"/>
      <c r="B1744" s="164"/>
      <c r="C1744" s="121"/>
      <c r="D1744" s="121"/>
      <c r="E1744" s="121"/>
      <c r="F1744" s="121"/>
      <c r="G1744" s="121"/>
      <c r="H1744" s="121"/>
      <c r="I1744" s="121"/>
      <c r="J1744" s="121"/>
      <c r="K1744" s="121"/>
      <c r="L1744" s="121"/>
      <c r="M1744" s="121"/>
      <c r="N1744" s="121"/>
      <c r="O1744" s="121"/>
      <c r="P1744" s="121"/>
      <c r="Q1744" s="121"/>
      <c r="R1744" s="121"/>
      <c r="S1744" s="121"/>
      <c r="T1744" s="121"/>
      <c r="U1744" s="121"/>
      <c r="V1744" s="121"/>
      <c r="W1744" s="121"/>
      <c r="X1744" s="121"/>
      <c r="Y1744" s="121"/>
      <c r="Z1744" s="121"/>
      <c r="AA1744" s="121"/>
      <c r="AB1744" s="121"/>
      <c r="AC1744" s="121"/>
      <c r="AD1744" s="121"/>
      <c r="AE1744" s="121"/>
      <c r="AF1744" s="121"/>
      <c r="AG1744" s="121"/>
    </row>
    <row r="1745" spans="1:33">
      <c r="A1745" s="164"/>
      <c r="B1745" s="164"/>
      <c r="C1745" s="121"/>
      <c r="D1745" s="121"/>
      <c r="E1745" s="121"/>
      <c r="F1745" s="121"/>
      <c r="G1745" s="121"/>
      <c r="H1745" s="121"/>
      <c r="I1745" s="121"/>
      <c r="J1745" s="121"/>
      <c r="K1745" s="121"/>
      <c r="L1745" s="121"/>
      <c r="M1745" s="121"/>
      <c r="N1745" s="121"/>
      <c r="O1745" s="121"/>
      <c r="P1745" s="121"/>
      <c r="Q1745" s="121"/>
      <c r="R1745" s="121"/>
      <c r="S1745" s="121"/>
      <c r="T1745" s="121"/>
      <c r="U1745" s="121"/>
      <c r="V1745" s="121"/>
      <c r="W1745" s="121"/>
      <c r="X1745" s="121"/>
      <c r="Y1745" s="121"/>
      <c r="Z1745" s="121"/>
      <c r="AA1745" s="121"/>
      <c r="AB1745" s="121"/>
      <c r="AC1745" s="121"/>
      <c r="AD1745" s="121"/>
      <c r="AE1745" s="121"/>
      <c r="AF1745" s="121"/>
      <c r="AG1745" s="121"/>
    </row>
    <row r="1746" spans="1:33">
      <c r="A1746" s="164"/>
      <c r="B1746" s="164"/>
      <c r="C1746" s="121"/>
      <c r="D1746" s="121"/>
      <c r="E1746" s="121"/>
      <c r="F1746" s="121"/>
      <c r="G1746" s="121"/>
      <c r="H1746" s="121"/>
      <c r="I1746" s="121"/>
      <c r="J1746" s="121"/>
      <c r="K1746" s="121"/>
      <c r="L1746" s="121"/>
      <c r="M1746" s="121"/>
      <c r="N1746" s="121"/>
      <c r="O1746" s="121"/>
      <c r="P1746" s="121"/>
      <c r="Q1746" s="121"/>
      <c r="R1746" s="121"/>
      <c r="S1746" s="121"/>
      <c r="T1746" s="121"/>
      <c r="U1746" s="121"/>
      <c r="V1746" s="121"/>
      <c r="W1746" s="121"/>
      <c r="X1746" s="121"/>
      <c r="Y1746" s="121"/>
      <c r="Z1746" s="121"/>
      <c r="AA1746" s="121"/>
      <c r="AB1746" s="121"/>
      <c r="AC1746" s="121"/>
      <c r="AD1746" s="121"/>
      <c r="AE1746" s="121"/>
      <c r="AF1746" s="121"/>
      <c r="AG1746" s="121"/>
    </row>
    <row r="1747" spans="1:33">
      <c r="A1747" s="164"/>
      <c r="B1747" s="164"/>
      <c r="C1747" s="121"/>
      <c r="D1747" s="121"/>
      <c r="E1747" s="121"/>
      <c r="F1747" s="121"/>
      <c r="G1747" s="121"/>
      <c r="H1747" s="121"/>
      <c r="I1747" s="121"/>
      <c r="J1747" s="121"/>
      <c r="K1747" s="121"/>
      <c r="L1747" s="121"/>
      <c r="M1747" s="121"/>
      <c r="N1747" s="121"/>
      <c r="O1747" s="121"/>
      <c r="P1747" s="121"/>
      <c r="Q1747" s="121"/>
      <c r="R1747" s="121"/>
      <c r="S1747" s="121"/>
      <c r="T1747" s="121"/>
      <c r="U1747" s="121"/>
      <c r="V1747" s="121"/>
      <c r="W1747" s="121"/>
      <c r="X1747" s="121"/>
      <c r="Y1747" s="121"/>
      <c r="Z1747" s="121"/>
      <c r="AA1747" s="121"/>
      <c r="AB1747" s="121"/>
      <c r="AC1747" s="121"/>
      <c r="AD1747" s="121"/>
      <c r="AE1747" s="121"/>
      <c r="AF1747" s="121"/>
      <c r="AG1747" s="121"/>
    </row>
    <row r="1748" spans="1:33">
      <c r="A1748" s="164"/>
      <c r="B1748" s="164"/>
      <c r="C1748" s="121"/>
      <c r="D1748" s="121"/>
      <c r="E1748" s="121"/>
      <c r="F1748" s="121"/>
      <c r="G1748" s="121"/>
      <c r="H1748" s="121"/>
      <c r="I1748" s="121"/>
      <c r="J1748" s="121"/>
      <c r="K1748" s="121"/>
      <c r="L1748" s="121"/>
      <c r="M1748" s="121"/>
      <c r="N1748" s="121"/>
      <c r="O1748" s="121"/>
      <c r="P1748" s="121"/>
      <c r="Q1748" s="121"/>
      <c r="R1748" s="121"/>
      <c r="S1748" s="121"/>
      <c r="T1748" s="121"/>
      <c r="U1748" s="121"/>
      <c r="V1748" s="121"/>
      <c r="W1748" s="121"/>
      <c r="X1748" s="121"/>
      <c r="Y1748" s="121"/>
      <c r="Z1748" s="121"/>
      <c r="AA1748" s="121"/>
      <c r="AB1748" s="121"/>
      <c r="AC1748" s="121"/>
      <c r="AD1748" s="121"/>
      <c r="AE1748" s="121"/>
      <c r="AF1748" s="121"/>
      <c r="AG1748" s="121"/>
    </row>
    <row r="1749" spans="1:33">
      <c r="A1749" s="164"/>
      <c r="B1749" s="164"/>
      <c r="C1749" s="121"/>
      <c r="D1749" s="121"/>
      <c r="E1749" s="121"/>
      <c r="F1749" s="121"/>
      <c r="G1749" s="121"/>
      <c r="H1749" s="121"/>
      <c r="I1749" s="121"/>
      <c r="J1749" s="121"/>
      <c r="K1749" s="121"/>
      <c r="L1749" s="121"/>
      <c r="M1749" s="121"/>
      <c r="N1749" s="121"/>
      <c r="O1749" s="121"/>
      <c r="P1749" s="121"/>
      <c r="Q1749" s="121"/>
      <c r="R1749" s="121"/>
      <c r="S1749" s="121"/>
      <c r="T1749" s="121"/>
      <c r="U1749" s="121"/>
      <c r="V1749" s="121"/>
      <c r="W1749" s="121"/>
      <c r="X1749" s="121"/>
      <c r="Y1749" s="121"/>
      <c r="Z1749" s="121"/>
      <c r="AA1749" s="121"/>
      <c r="AB1749" s="121"/>
      <c r="AC1749" s="121"/>
      <c r="AD1749" s="121"/>
      <c r="AE1749" s="121"/>
      <c r="AF1749" s="121"/>
      <c r="AG1749" s="121"/>
    </row>
    <row r="1750" spans="1:33">
      <c r="A1750" s="164"/>
      <c r="B1750" s="164"/>
      <c r="C1750" s="121"/>
      <c r="D1750" s="121"/>
      <c r="E1750" s="121"/>
      <c r="F1750" s="121"/>
      <c r="G1750" s="121"/>
      <c r="H1750" s="121"/>
      <c r="I1750" s="121"/>
      <c r="J1750" s="121"/>
      <c r="K1750" s="121"/>
      <c r="L1750" s="121"/>
      <c r="M1750" s="121"/>
      <c r="N1750" s="121"/>
      <c r="O1750" s="121"/>
      <c r="P1750" s="121"/>
      <c r="Q1750" s="121"/>
      <c r="R1750" s="121"/>
      <c r="S1750" s="121"/>
      <c r="T1750" s="121"/>
      <c r="U1750" s="121"/>
      <c r="V1750" s="121"/>
      <c r="W1750" s="121"/>
      <c r="X1750" s="121"/>
      <c r="Y1750" s="121"/>
      <c r="Z1750" s="121"/>
      <c r="AA1750" s="121"/>
      <c r="AB1750" s="121"/>
      <c r="AC1750" s="121"/>
      <c r="AD1750" s="121"/>
      <c r="AE1750" s="121"/>
      <c r="AF1750" s="121"/>
      <c r="AG1750" s="121"/>
    </row>
    <row r="1751" spans="1:33">
      <c r="A1751" s="164"/>
      <c r="B1751" s="164"/>
      <c r="C1751" s="121"/>
      <c r="D1751" s="121"/>
      <c r="E1751" s="121"/>
      <c r="F1751" s="121"/>
      <c r="G1751" s="121"/>
      <c r="H1751" s="121"/>
      <c r="I1751" s="121"/>
      <c r="J1751" s="121"/>
      <c r="K1751" s="121"/>
      <c r="L1751" s="121"/>
      <c r="M1751" s="121"/>
      <c r="N1751" s="121"/>
      <c r="O1751" s="121"/>
      <c r="P1751" s="121"/>
      <c r="Q1751" s="121"/>
      <c r="R1751" s="121"/>
      <c r="S1751" s="121"/>
      <c r="T1751" s="121"/>
      <c r="U1751" s="121"/>
      <c r="V1751" s="121"/>
      <c r="W1751" s="121"/>
      <c r="X1751" s="121"/>
      <c r="Y1751" s="121"/>
      <c r="Z1751" s="121"/>
      <c r="AA1751" s="121"/>
      <c r="AB1751" s="121"/>
      <c r="AC1751" s="121"/>
      <c r="AD1751" s="121"/>
      <c r="AE1751" s="121"/>
      <c r="AF1751" s="121"/>
      <c r="AG1751" s="121"/>
    </row>
    <row r="1752" spans="1:33">
      <c r="A1752" s="164"/>
      <c r="B1752" s="164"/>
      <c r="C1752" s="121"/>
      <c r="D1752" s="121"/>
      <c r="E1752" s="121"/>
      <c r="F1752" s="121"/>
      <c r="G1752" s="121"/>
      <c r="H1752" s="121"/>
      <c r="I1752" s="121"/>
      <c r="J1752" s="121"/>
      <c r="K1752" s="121"/>
      <c r="L1752" s="121"/>
      <c r="M1752" s="121"/>
      <c r="N1752" s="121"/>
      <c r="O1752" s="121"/>
      <c r="P1752" s="121"/>
      <c r="Q1752" s="121"/>
      <c r="R1752" s="121"/>
      <c r="S1752" s="121"/>
      <c r="T1752" s="121"/>
      <c r="U1752" s="121"/>
      <c r="V1752" s="121"/>
      <c r="W1752" s="121"/>
      <c r="X1752" s="121"/>
      <c r="Y1752" s="121"/>
      <c r="Z1752" s="121"/>
      <c r="AA1752" s="121"/>
      <c r="AB1752" s="121"/>
      <c r="AC1752" s="121"/>
      <c r="AD1752" s="121"/>
      <c r="AE1752" s="121"/>
      <c r="AF1752" s="121"/>
      <c r="AG1752" s="121"/>
    </row>
    <row r="1753" spans="1:33">
      <c r="A1753" s="164"/>
      <c r="B1753" s="164"/>
      <c r="C1753" s="121"/>
      <c r="D1753" s="121"/>
      <c r="E1753" s="121"/>
      <c r="F1753" s="121"/>
      <c r="G1753" s="121"/>
      <c r="H1753" s="121"/>
      <c r="I1753" s="121"/>
      <c r="J1753" s="121"/>
      <c r="K1753" s="121"/>
      <c r="L1753" s="121"/>
      <c r="M1753" s="121"/>
      <c r="N1753" s="121"/>
      <c r="O1753" s="121"/>
      <c r="P1753" s="121"/>
      <c r="Q1753" s="121"/>
      <c r="R1753" s="121"/>
      <c r="S1753" s="121"/>
      <c r="T1753" s="121"/>
      <c r="U1753" s="121"/>
      <c r="V1753" s="121"/>
      <c r="W1753" s="121"/>
      <c r="X1753" s="121"/>
      <c r="Y1753" s="121"/>
      <c r="Z1753" s="121"/>
      <c r="AA1753" s="121"/>
      <c r="AB1753" s="121"/>
      <c r="AC1753" s="121"/>
      <c r="AD1753" s="121"/>
      <c r="AE1753" s="121"/>
      <c r="AF1753" s="121"/>
      <c r="AG1753" s="121"/>
    </row>
    <row r="1754" spans="1:33">
      <c r="A1754" s="164"/>
      <c r="B1754" s="164"/>
      <c r="C1754" s="121"/>
      <c r="D1754" s="121"/>
      <c r="E1754" s="121"/>
      <c r="F1754" s="121"/>
      <c r="G1754" s="121"/>
      <c r="H1754" s="121"/>
      <c r="I1754" s="121"/>
      <c r="J1754" s="121"/>
      <c r="K1754" s="121"/>
      <c r="L1754" s="121"/>
      <c r="M1754" s="121"/>
      <c r="N1754" s="121"/>
      <c r="O1754" s="121"/>
      <c r="P1754" s="121"/>
      <c r="Q1754" s="121"/>
      <c r="R1754" s="121"/>
      <c r="S1754" s="121"/>
      <c r="T1754" s="121"/>
      <c r="U1754" s="121"/>
      <c r="V1754" s="121"/>
      <c r="W1754" s="121"/>
      <c r="X1754" s="121"/>
      <c r="Y1754" s="121"/>
      <c r="Z1754" s="121"/>
      <c r="AA1754" s="121"/>
      <c r="AB1754" s="121"/>
      <c r="AC1754" s="121"/>
      <c r="AD1754" s="121"/>
      <c r="AE1754" s="121"/>
      <c r="AF1754" s="121"/>
      <c r="AG1754" s="121"/>
    </row>
    <row r="1755" spans="1:33">
      <c r="A1755" s="164"/>
      <c r="B1755" s="164"/>
      <c r="C1755" s="121"/>
      <c r="D1755" s="121"/>
      <c r="E1755" s="121"/>
      <c r="F1755" s="121"/>
      <c r="G1755" s="121"/>
      <c r="H1755" s="121"/>
      <c r="I1755" s="121"/>
      <c r="J1755" s="121"/>
      <c r="K1755" s="121"/>
      <c r="L1755" s="121"/>
      <c r="M1755" s="121"/>
      <c r="N1755" s="121"/>
      <c r="O1755" s="121"/>
      <c r="P1755" s="121"/>
      <c r="Q1755" s="121"/>
      <c r="R1755" s="121"/>
      <c r="S1755" s="121"/>
      <c r="T1755" s="121"/>
      <c r="U1755" s="121"/>
      <c r="V1755" s="121"/>
      <c r="W1755" s="121"/>
      <c r="X1755" s="121"/>
      <c r="Y1755" s="121"/>
      <c r="Z1755" s="121"/>
      <c r="AA1755" s="121"/>
      <c r="AB1755" s="121"/>
      <c r="AC1755" s="121"/>
      <c r="AD1755" s="121"/>
      <c r="AE1755" s="121"/>
      <c r="AF1755" s="121"/>
      <c r="AG1755" s="121"/>
    </row>
    <row r="1756" spans="1:33">
      <c r="A1756" s="164"/>
      <c r="B1756" s="164"/>
      <c r="C1756" s="121"/>
      <c r="D1756" s="121"/>
      <c r="E1756" s="121"/>
      <c r="F1756" s="121"/>
      <c r="G1756" s="121"/>
      <c r="H1756" s="121"/>
      <c r="I1756" s="121"/>
      <c r="J1756" s="121"/>
      <c r="K1756" s="121"/>
      <c r="L1756" s="121"/>
      <c r="M1756" s="121"/>
      <c r="N1756" s="121"/>
      <c r="O1756" s="121"/>
      <c r="P1756" s="121"/>
      <c r="Q1756" s="121"/>
      <c r="R1756" s="121"/>
      <c r="S1756" s="121"/>
      <c r="T1756" s="121"/>
      <c r="U1756" s="121"/>
      <c r="V1756" s="121"/>
      <c r="W1756" s="121"/>
      <c r="X1756" s="121"/>
      <c r="Y1756" s="121"/>
      <c r="Z1756" s="121"/>
      <c r="AA1756" s="121"/>
      <c r="AB1756" s="121"/>
      <c r="AC1756" s="121"/>
      <c r="AD1756" s="121"/>
      <c r="AE1756" s="121"/>
      <c r="AF1756" s="121"/>
      <c r="AG1756" s="121"/>
    </row>
    <row r="1757" spans="1:33">
      <c r="A1757" s="164"/>
      <c r="B1757" s="164"/>
      <c r="C1757" s="121"/>
      <c r="D1757" s="121"/>
      <c r="E1757" s="121"/>
      <c r="F1757" s="121"/>
      <c r="G1757" s="121"/>
      <c r="H1757" s="121"/>
      <c r="I1757" s="121"/>
      <c r="J1757" s="121"/>
      <c r="K1757" s="121"/>
      <c r="L1757" s="121"/>
      <c r="M1757" s="121"/>
      <c r="N1757" s="121"/>
      <c r="O1757" s="121"/>
      <c r="P1757" s="121"/>
      <c r="Q1757" s="121"/>
      <c r="R1757" s="121"/>
      <c r="S1757" s="121"/>
      <c r="T1757" s="121"/>
      <c r="U1757" s="121"/>
      <c r="V1757" s="121"/>
      <c r="W1757" s="121"/>
      <c r="X1757" s="121"/>
      <c r="Y1757" s="121"/>
      <c r="Z1757" s="121"/>
      <c r="AA1757" s="121"/>
      <c r="AB1757" s="121"/>
      <c r="AC1757" s="121"/>
      <c r="AD1757" s="121"/>
      <c r="AE1757" s="121"/>
      <c r="AF1757" s="121"/>
      <c r="AG1757" s="121"/>
    </row>
    <row r="1758" spans="1:33">
      <c r="A1758" s="164"/>
      <c r="B1758" s="164"/>
      <c r="C1758" s="121"/>
      <c r="D1758" s="121"/>
      <c r="E1758" s="121"/>
      <c r="F1758" s="121"/>
      <c r="G1758" s="121"/>
      <c r="H1758" s="121"/>
      <c r="I1758" s="121"/>
      <c r="J1758" s="121"/>
      <c r="K1758" s="121"/>
      <c r="L1758" s="121"/>
      <c r="M1758" s="121"/>
      <c r="N1758" s="121"/>
      <c r="O1758" s="121"/>
      <c r="P1758" s="121"/>
      <c r="Q1758" s="121"/>
      <c r="R1758" s="121"/>
      <c r="S1758" s="121"/>
      <c r="T1758" s="121"/>
      <c r="U1758" s="121"/>
      <c r="V1758" s="121"/>
      <c r="W1758" s="121"/>
      <c r="X1758" s="121"/>
      <c r="Y1758" s="121"/>
      <c r="Z1758" s="121"/>
      <c r="AA1758" s="121"/>
      <c r="AB1758" s="121"/>
      <c r="AC1758" s="121"/>
      <c r="AD1758" s="121"/>
      <c r="AE1758" s="121"/>
      <c r="AF1758" s="121"/>
      <c r="AG1758" s="121"/>
    </row>
    <row r="1759" spans="1:33">
      <c r="A1759" s="164"/>
      <c r="B1759" s="164"/>
      <c r="C1759" s="121"/>
      <c r="D1759" s="121"/>
      <c r="E1759" s="121"/>
      <c r="F1759" s="121"/>
      <c r="G1759" s="121"/>
      <c r="H1759" s="121"/>
      <c r="I1759" s="121"/>
      <c r="J1759" s="121"/>
      <c r="K1759" s="121"/>
      <c r="L1759" s="121"/>
      <c r="M1759" s="121"/>
      <c r="N1759" s="121"/>
      <c r="O1759" s="121"/>
      <c r="P1759" s="121"/>
      <c r="Q1759" s="121"/>
      <c r="R1759" s="121"/>
      <c r="S1759" s="121"/>
      <c r="T1759" s="121"/>
      <c r="U1759" s="121"/>
      <c r="V1759" s="121"/>
      <c r="W1759" s="121"/>
      <c r="X1759" s="121"/>
      <c r="Y1759" s="121"/>
      <c r="Z1759" s="121"/>
      <c r="AA1759" s="121"/>
      <c r="AB1759" s="121"/>
      <c r="AC1759" s="121"/>
      <c r="AD1759" s="121"/>
      <c r="AE1759" s="121"/>
      <c r="AF1759" s="121"/>
      <c r="AG1759" s="121"/>
    </row>
    <row r="1760" spans="1:33">
      <c r="A1760" s="164"/>
      <c r="B1760" s="164"/>
      <c r="C1760" s="121"/>
      <c r="D1760" s="121"/>
      <c r="E1760" s="121"/>
      <c r="F1760" s="121"/>
      <c r="G1760" s="121"/>
      <c r="H1760" s="121"/>
      <c r="I1760" s="121"/>
      <c r="J1760" s="121"/>
      <c r="K1760" s="121"/>
      <c r="L1760" s="121"/>
      <c r="M1760" s="121"/>
      <c r="N1760" s="121"/>
      <c r="O1760" s="121"/>
      <c r="P1760" s="121"/>
      <c r="Q1760" s="121"/>
      <c r="R1760" s="121"/>
      <c r="S1760" s="121"/>
      <c r="T1760" s="121"/>
      <c r="U1760" s="121"/>
      <c r="V1760" s="121"/>
      <c r="W1760" s="121"/>
      <c r="X1760" s="121"/>
      <c r="Y1760" s="121"/>
      <c r="Z1760" s="121"/>
      <c r="AA1760" s="121"/>
      <c r="AB1760" s="121"/>
      <c r="AC1760" s="121"/>
      <c r="AD1760" s="121"/>
      <c r="AE1760" s="121"/>
      <c r="AF1760" s="121"/>
      <c r="AG1760" s="121"/>
    </row>
    <row r="1761" spans="1:33">
      <c r="A1761" s="164"/>
      <c r="B1761" s="164"/>
      <c r="C1761" s="121"/>
      <c r="D1761" s="121"/>
      <c r="E1761" s="121"/>
      <c r="F1761" s="121"/>
      <c r="G1761" s="121"/>
      <c r="H1761" s="121"/>
      <c r="I1761" s="121"/>
      <c r="J1761" s="121"/>
      <c r="K1761" s="121"/>
      <c r="L1761" s="121"/>
      <c r="M1761" s="121"/>
      <c r="N1761" s="121"/>
      <c r="O1761" s="121"/>
      <c r="P1761" s="121"/>
      <c r="Q1761" s="121"/>
      <c r="R1761" s="121"/>
      <c r="S1761" s="121"/>
      <c r="T1761" s="121"/>
      <c r="U1761" s="121"/>
      <c r="V1761" s="121"/>
      <c r="W1761" s="121"/>
      <c r="X1761" s="121"/>
      <c r="Y1761" s="121"/>
      <c r="Z1761" s="121"/>
      <c r="AA1761" s="121"/>
      <c r="AB1761" s="121"/>
      <c r="AC1761" s="121"/>
      <c r="AD1761" s="121"/>
      <c r="AE1761" s="121"/>
      <c r="AF1761" s="121"/>
      <c r="AG1761" s="121"/>
    </row>
    <row r="1762" spans="1:33">
      <c r="A1762" s="164"/>
      <c r="B1762" s="164"/>
      <c r="C1762" s="121"/>
      <c r="D1762" s="121"/>
      <c r="E1762" s="121"/>
      <c r="F1762" s="121"/>
      <c r="G1762" s="121"/>
      <c r="H1762" s="121"/>
      <c r="I1762" s="121"/>
      <c r="J1762" s="121"/>
      <c r="K1762" s="121"/>
      <c r="L1762" s="121"/>
      <c r="M1762" s="121"/>
      <c r="N1762" s="121"/>
      <c r="O1762" s="121"/>
      <c r="P1762" s="121"/>
      <c r="Q1762" s="121"/>
      <c r="R1762" s="121"/>
      <c r="S1762" s="121"/>
      <c r="T1762" s="121"/>
      <c r="U1762" s="121"/>
      <c r="V1762" s="121"/>
      <c r="W1762" s="121"/>
      <c r="X1762" s="121"/>
      <c r="Y1762" s="121"/>
      <c r="Z1762" s="121"/>
      <c r="AA1762" s="121"/>
      <c r="AB1762" s="121"/>
      <c r="AC1762" s="121"/>
      <c r="AD1762" s="121"/>
      <c r="AE1762" s="121"/>
      <c r="AF1762" s="121"/>
      <c r="AG1762" s="121"/>
    </row>
    <row r="1763" spans="1:33">
      <c r="A1763" s="164"/>
      <c r="B1763" s="164"/>
      <c r="C1763" s="121"/>
      <c r="D1763" s="121"/>
      <c r="E1763" s="121"/>
      <c r="F1763" s="121"/>
      <c r="G1763" s="121"/>
      <c r="H1763" s="121"/>
      <c r="I1763" s="121"/>
      <c r="J1763" s="121"/>
      <c r="K1763" s="121"/>
      <c r="L1763" s="121"/>
      <c r="M1763" s="121"/>
      <c r="N1763" s="121"/>
      <c r="O1763" s="121"/>
      <c r="P1763" s="121"/>
      <c r="Q1763" s="121"/>
      <c r="R1763" s="121"/>
      <c r="S1763" s="121"/>
      <c r="T1763" s="121"/>
      <c r="U1763" s="121"/>
      <c r="V1763" s="121"/>
      <c r="W1763" s="121"/>
      <c r="X1763" s="121"/>
      <c r="Y1763" s="121"/>
      <c r="Z1763" s="121"/>
      <c r="AA1763" s="121"/>
      <c r="AB1763" s="121"/>
      <c r="AC1763" s="121"/>
      <c r="AD1763" s="121"/>
      <c r="AE1763" s="121"/>
      <c r="AF1763" s="121"/>
      <c r="AG1763" s="121"/>
    </row>
    <row r="1764" spans="1:33">
      <c r="A1764" s="164"/>
      <c r="B1764" s="164"/>
      <c r="C1764" s="121"/>
      <c r="D1764" s="121"/>
      <c r="E1764" s="121"/>
      <c r="F1764" s="121"/>
      <c r="G1764" s="121"/>
      <c r="H1764" s="121"/>
      <c r="I1764" s="121"/>
      <c r="J1764" s="121"/>
      <c r="K1764" s="121"/>
      <c r="L1764" s="121"/>
      <c r="M1764" s="121"/>
      <c r="N1764" s="121"/>
      <c r="O1764" s="121"/>
      <c r="P1764" s="121"/>
      <c r="Q1764" s="121"/>
      <c r="R1764" s="121"/>
      <c r="S1764" s="121"/>
      <c r="T1764" s="121"/>
      <c r="U1764" s="121"/>
      <c r="V1764" s="121"/>
      <c r="W1764" s="121"/>
      <c r="X1764" s="121"/>
      <c r="Y1764" s="121"/>
      <c r="Z1764" s="121"/>
      <c r="AA1764" s="121"/>
      <c r="AB1764" s="121"/>
      <c r="AC1764" s="121"/>
      <c r="AD1764" s="121"/>
      <c r="AE1764" s="121"/>
      <c r="AF1764" s="121"/>
      <c r="AG1764" s="121"/>
    </row>
    <row r="1765" spans="1:33">
      <c r="A1765" s="164"/>
      <c r="B1765" s="164"/>
      <c r="C1765" s="121"/>
      <c r="D1765" s="121"/>
      <c r="E1765" s="121"/>
      <c r="F1765" s="121"/>
      <c r="G1765" s="121"/>
      <c r="H1765" s="121"/>
      <c r="I1765" s="121"/>
      <c r="J1765" s="121"/>
      <c r="K1765" s="121"/>
      <c r="L1765" s="121"/>
      <c r="M1765" s="121"/>
      <c r="N1765" s="121"/>
      <c r="O1765" s="121"/>
      <c r="P1765" s="121"/>
      <c r="Q1765" s="121"/>
      <c r="R1765" s="121"/>
      <c r="S1765" s="121"/>
      <c r="T1765" s="121"/>
      <c r="U1765" s="121"/>
      <c r="V1765" s="121"/>
      <c r="W1765" s="121"/>
      <c r="X1765" s="121"/>
      <c r="Y1765" s="121"/>
      <c r="Z1765" s="121"/>
      <c r="AA1765" s="121"/>
      <c r="AB1765" s="121"/>
      <c r="AC1765" s="121"/>
      <c r="AD1765" s="121"/>
      <c r="AE1765" s="121"/>
      <c r="AF1765" s="121"/>
      <c r="AG1765" s="121"/>
    </row>
    <row r="1766" spans="1:33">
      <c r="A1766" s="164"/>
      <c r="B1766" s="164"/>
      <c r="C1766" s="121"/>
      <c r="D1766" s="121"/>
      <c r="E1766" s="121"/>
      <c r="F1766" s="121"/>
      <c r="G1766" s="121"/>
      <c r="H1766" s="121"/>
      <c r="I1766" s="121"/>
      <c r="J1766" s="121"/>
      <c r="K1766" s="121"/>
      <c r="L1766" s="121"/>
      <c r="M1766" s="121"/>
      <c r="N1766" s="121"/>
      <c r="O1766" s="121"/>
      <c r="P1766" s="121"/>
      <c r="Q1766" s="121"/>
      <c r="R1766" s="121"/>
      <c r="S1766" s="121"/>
      <c r="T1766" s="121"/>
      <c r="U1766" s="121"/>
      <c r="V1766" s="121"/>
      <c r="W1766" s="121"/>
      <c r="X1766" s="121"/>
      <c r="Y1766" s="121"/>
      <c r="Z1766" s="121"/>
      <c r="AA1766" s="121"/>
      <c r="AB1766" s="121"/>
      <c r="AC1766" s="121"/>
      <c r="AD1766" s="121"/>
      <c r="AE1766" s="121"/>
      <c r="AF1766" s="121"/>
      <c r="AG1766" s="121"/>
    </row>
    <row r="1767" spans="1:33">
      <c r="A1767" s="164"/>
      <c r="B1767" s="164"/>
      <c r="C1767" s="121"/>
      <c r="D1767" s="121"/>
      <c r="E1767" s="121"/>
      <c r="F1767" s="121"/>
      <c r="G1767" s="121"/>
      <c r="H1767" s="121"/>
      <c r="I1767" s="121"/>
      <c r="J1767" s="121"/>
      <c r="K1767" s="121"/>
      <c r="L1767" s="121"/>
      <c r="M1767" s="121"/>
      <c r="N1767" s="121"/>
      <c r="O1767" s="121"/>
      <c r="P1767" s="121"/>
      <c r="Q1767" s="121"/>
      <c r="R1767" s="121"/>
      <c r="S1767" s="121"/>
      <c r="T1767" s="121"/>
      <c r="U1767" s="121"/>
      <c r="V1767" s="121"/>
      <c r="W1767" s="121"/>
      <c r="X1767" s="121"/>
      <c r="Y1767" s="121"/>
      <c r="Z1767" s="121"/>
      <c r="AA1767" s="121"/>
      <c r="AB1767" s="121"/>
      <c r="AC1767" s="121"/>
      <c r="AD1767" s="121"/>
      <c r="AE1767" s="121"/>
      <c r="AF1767" s="121"/>
      <c r="AG1767" s="121"/>
    </row>
    <row r="1768" spans="1:33">
      <c r="A1768" s="164"/>
      <c r="B1768" s="164"/>
      <c r="C1768" s="121"/>
      <c r="D1768" s="121"/>
      <c r="E1768" s="121"/>
      <c r="F1768" s="121"/>
      <c r="G1768" s="121"/>
      <c r="H1768" s="121"/>
      <c r="I1768" s="121"/>
      <c r="J1768" s="121"/>
      <c r="K1768" s="121"/>
      <c r="L1768" s="121"/>
      <c r="M1768" s="121"/>
      <c r="N1768" s="121"/>
      <c r="O1768" s="121"/>
      <c r="P1768" s="121"/>
      <c r="Q1768" s="121"/>
      <c r="R1768" s="121"/>
      <c r="S1768" s="121"/>
      <c r="T1768" s="121"/>
      <c r="U1768" s="121"/>
      <c r="V1768" s="121"/>
      <c r="W1768" s="121"/>
      <c r="X1768" s="121"/>
      <c r="Y1768" s="121"/>
      <c r="Z1768" s="121"/>
      <c r="AA1768" s="121"/>
      <c r="AB1768" s="121"/>
      <c r="AC1768" s="121"/>
      <c r="AD1768" s="121"/>
      <c r="AE1768" s="121"/>
      <c r="AF1768" s="121"/>
      <c r="AG1768" s="121"/>
    </row>
    <row r="1769" spans="1:33">
      <c r="A1769" s="164"/>
      <c r="B1769" s="164"/>
      <c r="C1769" s="121"/>
      <c r="D1769" s="121"/>
      <c r="E1769" s="121"/>
      <c r="F1769" s="121"/>
      <c r="G1769" s="121"/>
      <c r="H1769" s="121"/>
      <c r="I1769" s="121"/>
      <c r="J1769" s="121"/>
      <c r="K1769" s="121"/>
      <c r="L1769" s="121"/>
      <c r="M1769" s="121"/>
      <c r="N1769" s="121"/>
      <c r="O1769" s="121"/>
      <c r="P1769" s="121"/>
      <c r="Q1769" s="121"/>
      <c r="R1769" s="121"/>
      <c r="S1769" s="121"/>
      <c r="T1769" s="121"/>
      <c r="U1769" s="121"/>
      <c r="V1769" s="121"/>
      <c r="W1769" s="121"/>
      <c r="X1769" s="121"/>
      <c r="Y1769" s="121"/>
      <c r="Z1769" s="121"/>
      <c r="AA1769" s="121"/>
      <c r="AB1769" s="121"/>
      <c r="AC1769" s="121"/>
      <c r="AD1769" s="121"/>
      <c r="AE1769" s="121"/>
      <c r="AF1769" s="121"/>
      <c r="AG1769" s="121"/>
    </row>
    <row r="1770" spans="1:33">
      <c r="A1770" s="164"/>
      <c r="B1770" s="164"/>
      <c r="C1770" s="121"/>
      <c r="D1770" s="121"/>
      <c r="E1770" s="121"/>
      <c r="F1770" s="121"/>
      <c r="G1770" s="121"/>
      <c r="H1770" s="121"/>
      <c r="I1770" s="121"/>
      <c r="J1770" s="121"/>
      <c r="K1770" s="121"/>
      <c r="L1770" s="121"/>
      <c r="M1770" s="121"/>
      <c r="N1770" s="121"/>
      <c r="O1770" s="121"/>
      <c r="P1770" s="121"/>
      <c r="Q1770" s="121"/>
      <c r="R1770" s="121"/>
      <c r="S1770" s="121"/>
      <c r="T1770" s="121"/>
      <c r="U1770" s="121"/>
      <c r="V1770" s="121"/>
      <c r="W1770" s="121"/>
      <c r="X1770" s="121"/>
      <c r="Y1770" s="121"/>
      <c r="Z1770" s="121"/>
      <c r="AA1770" s="121"/>
      <c r="AB1770" s="121"/>
      <c r="AC1770" s="121"/>
      <c r="AD1770" s="121"/>
      <c r="AE1770" s="121"/>
      <c r="AF1770" s="121"/>
      <c r="AG1770" s="121"/>
    </row>
    <row r="1771" spans="1:33">
      <c r="A1771" s="164"/>
      <c r="B1771" s="164"/>
      <c r="C1771" s="121"/>
      <c r="D1771" s="121"/>
      <c r="E1771" s="121"/>
      <c r="F1771" s="121"/>
      <c r="G1771" s="121"/>
      <c r="H1771" s="121"/>
      <c r="I1771" s="121"/>
      <c r="J1771" s="121"/>
      <c r="K1771" s="121"/>
      <c r="L1771" s="121"/>
      <c r="M1771" s="121"/>
      <c r="N1771" s="121"/>
      <c r="O1771" s="121"/>
      <c r="P1771" s="121"/>
      <c r="Q1771" s="121"/>
      <c r="R1771" s="121"/>
      <c r="S1771" s="121"/>
      <c r="T1771" s="121"/>
      <c r="U1771" s="121"/>
      <c r="V1771" s="121"/>
      <c r="W1771" s="121"/>
      <c r="X1771" s="121"/>
      <c r="Y1771" s="121"/>
      <c r="Z1771" s="121"/>
      <c r="AA1771" s="121"/>
      <c r="AB1771" s="121"/>
      <c r="AC1771" s="121"/>
      <c r="AD1771" s="121"/>
      <c r="AE1771" s="121"/>
      <c r="AF1771" s="121"/>
      <c r="AG1771" s="121"/>
    </row>
    <row r="1772" spans="1:33">
      <c r="A1772" s="164"/>
      <c r="B1772" s="164"/>
      <c r="C1772" s="121"/>
      <c r="D1772" s="121"/>
      <c r="E1772" s="121"/>
      <c r="F1772" s="121"/>
      <c r="G1772" s="121"/>
      <c r="H1772" s="121"/>
      <c r="I1772" s="121"/>
      <c r="J1772" s="121"/>
      <c r="K1772" s="121"/>
      <c r="L1772" s="121"/>
      <c r="M1772" s="121"/>
      <c r="N1772" s="121"/>
      <c r="O1772" s="121"/>
      <c r="P1772" s="121"/>
      <c r="Q1772" s="121"/>
      <c r="R1772" s="121"/>
      <c r="S1772" s="121"/>
      <c r="T1772" s="121"/>
      <c r="U1772" s="121"/>
      <c r="V1772" s="121"/>
      <c r="W1772" s="121"/>
      <c r="X1772" s="121"/>
      <c r="Y1772" s="121"/>
      <c r="Z1772" s="121"/>
      <c r="AA1772" s="121"/>
      <c r="AB1772" s="121"/>
      <c r="AC1772" s="121"/>
      <c r="AD1772" s="121"/>
      <c r="AE1772" s="121"/>
      <c r="AF1772" s="121"/>
      <c r="AG1772" s="121"/>
    </row>
    <row r="1773" spans="1:33">
      <c r="A1773" s="164"/>
      <c r="B1773" s="164"/>
      <c r="C1773" s="121"/>
      <c r="D1773" s="121"/>
      <c r="E1773" s="121"/>
      <c r="F1773" s="121"/>
      <c r="G1773" s="121"/>
      <c r="H1773" s="121"/>
      <c r="I1773" s="121"/>
      <c r="J1773" s="121"/>
      <c r="K1773" s="121"/>
      <c r="L1773" s="121"/>
      <c r="M1773" s="121"/>
      <c r="N1773" s="121"/>
      <c r="O1773" s="121"/>
      <c r="P1773" s="121"/>
      <c r="Q1773" s="121"/>
      <c r="R1773" s="121"/>
      <c r="S1773" s="121"/>
      <c r="T1773" s="121"/>
      <c r="U1773" s="121"/>
      <c r="V1773" s="121"/>
      <c r="W1773" s="121"/>
      <c r="X1773" s="121"/>
      <c r="Y1773" s="121"/>
      <c r="Z1773" s="121"/>
      <c r="AA1773" s="121"/>
      <c r="AB1773" s="121"/>
      <c r="AC1773" s="121"/>
      <c r="AD1773" s="121"/>
      <c r="AE1773" s="121"/>
      <c r="AF1773" s="121"/>
      <c r="AG1773" s="121"/>
    </row>
    <row r="1774" spans="1:33">
      <c r="A1774" s="164"/>
      <c r="B1774" s="164"/>
      <c r="C1774" s="121"/>
      <c r="D1774" s="121"/>
      <c r="E1774" s="121"/>
      <c r="F1774" s="121"/>
      <c r="G1774" s="121"/>
      <c r="H1774" s="121"/>
      <c r="I1774" s="121"/>
      <c r="J1774" s="121"/>
      <c r="K1774" s="121"/>
      <c r="L1774" s="121"/>
      <c r="M1774" s="121"/>
      <c r="N1774" s="121"/>
      <c r="O1774" s="121"/>
      <c r="P1774" s="121"/>
      <c r="Q1774" s="121"/>
      <c r="R1774" s="121"/>
      <c r="S1774" s="121"/>
      <c r="T1774" s="121"/>
      <c r="U1774" s="121"/>
      <c r="V1774" s="121"/>
      <c r="W1774" s="121"/>
      <c r="X1774" s="121"/>
      <c r="Y1774" s="121"/>
      <c r="Z1774" s="121"/>
      <c r="AA1774" s="121"/>
      <c r="AB1774" s="121"/>
      <c r="AC1774" s="121"/>
      <c r="AD1774" s="121"/>
      <c r="AE1774" s="121"/>
      <c r="AF1774" s="121"/>
      <c r="AG1774" s="121"/>
    </row>
    <row r="1775" spans="1:33">
      <c r="A1775" s="164"/>
      <c r="B1775" s="164"/>
      <c r="C1775" s="121"/>
      <c r="D1775" s="121"/>
      <c r="E1775" s="121"/>
      <c r="F1775" s="121"/>
      <c r="G1775" s="121"/>
      <c r="H1775" s="121"/>
      <c r="I1775" s="121"/>
      <c r="J1775" s="121"/>
      <c r="K1775" s="121"/>
      <c r="L1775" s="121"/>
      <c r="M1775" s="121"/>
      <c r="N1775" s="121"/>
      <c r="O1775" s="121"/>
      <c r="P1775" s="121"/>
      <c r="Q1775" s="121"/>
      <c r="R1775" s="121"/>
      <c r="S1775" s="121"/>
      <c r="T1775" s="121"/>
      <c r="U1775" s="121"/>
      <c r="V1775" s="121"/>
      <c r="W1775" s="121"/>
      <c r="X1775" s="121"/>
      <c r="Y1775" s="121"/>
      <c r="Z1775" s="121"/>
      <c r="AA1775" s="121"/>
      <c r="AB1775" s="121"/>
      <c r="AC1775" s="121"/>
      <c r="AD1775" s="121"/>
      <c r="AE1775" s="121"/>
      <c r="AF1775" s="121"/>
      <c r="AG1775" s="121"/>
    </row>
    <row r="1776" spans="1:33">
      <c r="A1776" s="164"/>
      <c r="B1776" s="164"/>
      <c r="C1776" s="121"/>
      <c r="D1776" s="121"/>
      <c r="E1776" s="121"/>
      <c r="F1776" s="121"/>
      <c r="G1776" s="121"/>
      <c r="H1776" s="121"/>
      <c r="I1776" s="121"/>
      <c r="J1776" s="121"/>
      <c r="K1776" s="121"/>
      <c r="L1776" s="121"/>
      <c r="M1776" s="121"/>
      <c r="N1776" s="121"/>
      <c r="O1776" s="121"/>
      <c r="P1776" s="121"/>
      <c r="Q1776" s="121"/>
      <c r="R1776" s="121"/>
      <c r="S1776" s="121"/>
      <c r="T1776" s="121"/>
      <c r="U1776" s="121"/>
      <c r="V1776" s="121"/>
      <c r="W1776" s="121"/>
      <c r="X1776" s="121"/>
      <c r="Y1776" s="121"/>
      <c r="Z1776" s="121"/>
      <c r="AA1776" s="121"/>
      <c r="AB1776" s="121"/>
      <c r="AC1776" s="121"/>
      <c r="AD1776" s="121"/>
      <c r="AE1776" s="121"/>
      <c r="AF1776" s="121"/>
      <c r="AG1776" s="121"/>
    </row>
    <row r="1777" spans="1:33">
      <c r="A1777" s="164"/>
      <c r="B1777" s="164"/>
      <c r="C1777" s="121"/>
      <c r="D1777" s="121"/>
      <c r="E1777" s="121"/>
      <c r="F1777" s="121"/>
      <c r="G1777" s="121"/>
      <c r="H1777" s="121"/>
      <c r="I1777" s="121"/>
      <c r="J1777" s="121"/>
      <c r="K1777" s="121"/>
      <c r="L1777" s="121"/>
      <c r="M1777" s="121"/>
      <c r="N1777" s="121"/>
      <c r="O1777" s="121"/>
      <c r="P1777" s="121"/>
      <c r="Q1777" s="121"/>
      <c r="R1777" s="121"/>
      <c r="S1777" s="121"/>
      <c r="T1777" s="121"/>
      <c r="U1777" s="121"/>
      <c r="V1777" s="121"/>
      <c r="W1777" s="121"/>
      <c r="X1777" s="121"/>
      <c r="Y1777" s="121"/>
      <c r="Z1777" s="121"/>
      <c r="AA1777" s="121"/>
      <c r="AB1777" s="121"/>
      <c r="AC1777" s="121"/>
      <c r="AD1777" s="121"/>
      <c r="AE1777" s="121"/>
      <c r="AF1777" s="121"/>
      <c r="AG1777" s="121"/>
    </row>
    <row r="1778" spans="1:33">
      <c r="A1778" s="164"/>
      <c r="B1778" s="164"/>
      <c r="C1778" s="121"/>
      <c r="D1778" s="121"/>
      <c r="E1778" s="121"/>
      <c r="F1778" s="121"/>
      <c r="G1778" s="121"/>
      <c r="H1778" s="121"/>
      <c r="I1778" s="121"/>
      <c r="J1778" s="121"/>
      <c r="K1778" s="121"/>
      <c r="L1778" s="121"/>
      <c r="M1778" s="121"/>
      <c r="N1778" s="121"/>
      <c r="O1778" s="121"/>
      <c r="P1778" s="121"/>
      <c r="Q1778" s="121"/>
      <c r="R1778" s="121"/>
      <c r="S1778" s="121"/>
      <c r="T1778" s="121"/>
      <c r="U1778" s="121"/>
      <c r="V1778" s="121"/>
      <c r="W1778" s="121"/>
      <c r="X1778" s="121"/>
      <c r="Y1778" s="121"/>
      <c r="Z1778" s="121"/>
      <c r="AA1778" s="121"/>
      <c r="AB1778" s="121"/>
      <c r="AC1778" s="121"/>
      <c r="AD1778" s="121"/>
      <c r="AE1778" s="121"/>
      <c r="AF1778" s="121"/>
      <c r="AG1778" s="121"/>
    </row>
    <row r="1779" spans="1:33">
      <c r="A1779" s="164"/>
      <c r="B1779" s="164"/>
      <c r="C1779" s="121"/>
      <c r="D1779" s="121"/>
      <c r="E1779" s="121"/>
      <c r="F1779" s="121"/>
      <c r="G1779" s="121"/>
      <c r="H1779" s="121"/>
      <c r="I1779" s="121"/>
      <c r="J1779" s="121"/>
      <c r="K1779" s="121"/>
      <c r="L1779" s="121"/>
      <c r="M1779" s="121"/>
      <c r="N1779" s="121"/>
      <c r="O1779" s="121"/>
      <c r="P1779" s="121"/>
      <c r="Q1779" s="121"/>
      <c r="R1779" s="121"/>
      <c r="S1779" s="121"/>
      <c r="T1779" s="121"/>
      <c r="U1779" s="121"/>
      <c r="V1779" s="121"/>
      <c r="W1779" s="121"/>
      <c r="X1779" s="121"/>
      <c r="Y1779" s="121"/>
      <c r="Z1779" s="121"/>
      <c r="AA1779" s="121"/>
      <c r="AB1779" s="121"/>
      <c r="AC1779" s="121"/>
      <c r="AD1779" s="121"/>
      <c r="AE1779" s="121"/>
      <c r="AF1779" s="121"/>
      <c r="AG1779" s="121"/>
    </row>
    <row r="1780" spans="1:33">
      <c r="A1780" s="164"/>
      <c r="B1780" s="164"/>
      <c r="C1780" s="121"/>
      <c r="D1780" s="121"/>
      <c r="E1780" s="121"/>
      <c r="F1780" s="121"/>
      <c r="G1780" s="121"/>
      <c r="H1780" s="121"/>
      <c r="I1780" s="121"/>
      <c r="J1780" s="121"/>
      <c r="K1780" s="121"/>
      <c r="L1780" s="121"/>
      <c r="M1780" s="121"/>
      <c r="N1780" s="121"/>
      <c r="O1780" s="121"/>
      <c r="P1780" s="121"/>
      <c r="Q1780" s="121"/>
      <c r="R1780" s="121"/>
      <c r="S1780" s="121"/>
      <c r="T1780" s="121"/>
      <c r="U1780" s="121"/>
      <c r="V1780" s="121"/>
      <c r="W1780" s="121"/>
      <c r="X1780" s="121"/>
      <c r="Y1780" s="121"/>
      <c r="Z1780" s="121"/>
      <c r="AA1780" s="121"/>
      <c r="AB1780" s="121"/>
      <c r="AC1780" s="121"/>
      <c r="AD1780" s="121"/>
      <c r="AE1780" s="121"/>
      <c r="AF1780" s="121"/>
      <c r="AG1780" s="121"/>
    </row>
    <row r="1781" spans="1:33">
      <c r="A1781" s="164"/>
      <c r="B1781" s="164"/>
      <c r="C1781" s="121"/>
      <c r="D1781" s="121"/>
      <c r="E1781" s="121"/>
      <c r="F1781" s="121"/>
      <c r="G1781" s="121"/>
      <c r="H1781" s="121"/>
      <c r="I1781" s="121"/>
      <c r="J1781" s="121"/>
      <c r="K1781" s="121"/>
      <c r="L1781" s="121"/>
      <c r="M1781" s="121"/>
      <c r="N1781" s="121"/>
      <c r="O1781" s="121"/>
      <c r="P1781" s="121"/>
      <c r="Q1781" s="121"/>
      <c r="R1781" s="121"/>
      <c r="S1781" s="121"/>
      <c r="T1781" s="121"/>
      <c r="U1781" s="121"/>
      <c r="V1781" s="121"/>
      <c r="W1781" s="121"/>
      <c r="X1781" s="121"/>
      <c r="Y1781" s="121"/>
      <c r="Z1781" s="121"/>
      <c r="AA1781" s="121"/>
      <c r="AB1781" s="121"/>
      <c r="AC1781" s="121"/>
      <c r="AD1781" s="121"/>
      <c r="AE1781" s="121"/>
      <c r="AF1781" s="121"/>
      <c r="AG1781" s="121"/>
    </row>
    <row r="1782" spans="1:33">
      <c r="A1782" s="164"/>
      <c r="B1782" s="164"/>
      <c r="C1782" s="121"/>
      <c r="D1782" s="121"/>
      <c r="E1782" s="121"/>
      <c r="F1782" s="121"/>
      <c r="G1782" s="121"/>
      <c r="H1782" s="121"/>
      <c r="I1782" s="121"/>
      <c r="J1782" s="121"/>
      <c r="K1782" s="121"/>
      <c r="L1782" s="121"/>
      <c r="M1782" s="121"/>
      <c r="N1782" s="121"/>
      <c r="O1782" s="121"/>
      <c r="P1782" s="121"/>
      <c r="Q1782" s="121"/>
      <c r="R1782" s="121"/>
      <c r="S1782" s="121"/>
      <c r="T1782" s="121"/>
      <c r="U1782" s="121"/>
      <c r="V1782" s="121"/>
      <c r="W1782" s="121"/>
      <c r="X1782" s="121"/>
      <c r="Y1782" s="121"/>
      <c r="Z1782" s="121"/>
      <c r="AA1782" s="121"/>
      <c r="AB1782" s="121"/>
      <c r="AC1782" s="121"/>
      <c r="AD1782" s="121"/>
      <c r="AE1782" s="121"/>
      <c r="AF1782" s="121"/>
      <c r="AG1782" s="121"/>
    </row>
    <row r="1783" spans="1:33">
      <c r="A1783" s="164"/>
      <c r="B1783" s="164"/>
      <c r="C1783" s="121"/>
      <c r="D1783" s="121"/>
      <c r="E1783" s="121"/>
      <c r="F1783" s="121"/>
      <c r="G1783" s="121"/>
      <c r="H1783" s="121"/>
      <c r="I1783" s="121"/>
      <c r="J1783" s="121"/>
      <c r="K1783" s="121"/>
      <c r="L1783" s="121"/>
      <c r="M1783" s="121"/>
      <c r="N1783" s="121"/>
      <c r="O1783" s="121"/>
      <c r="P1783" s="121"/>
      <c r="Q1783" s="121"/>
      <c r="R1783" s="121"/>
      <c r="S1783" s="121"/>
      <c r="T1783" s="121"/>
      <c r="U1783" s="121"/>
      <c r="V1783" s="121"/>
      <c r="W1783" s="121"/>
      <c r="X1783" s="121"/>
      <c r="Y1783" s="121"/>
      <c r="Z1783" s="121"/>
      <c r="AA1783" s="121"/>
      <c r="AB1783" s="121"/>
      <c r="AC1783" s="121"/>
      <c r="AD1783" s="121"/>
      <c r="AE1783" s="121"/>
      <c r="AF1783" s="121"/>
      <c r="AG1783" s="121"/>
    </row>
    <row r="1784" spans="1:33">
      <c r="A1784" s="164"/>
      <c r="B1784" s="164"/>
      <c r="C1784" s="121"/>
      <c r="D1784" s="121"/>
      <c r="E1784" s="121"/>
      <c r="F1784" s="121"/>
      <c r="G1784" s="121"/>
      <c r="H1784" s="121"/>
      <c r="I1784" s="121"/>
      <c r="J1784" s="121"/>
      <c r="K1784" s="121"/>
      <c r="L1784" s="121"/>
      <c r="M1784" s="121"/>
      <c r="N1784" s="121"/>
      <c r="O1784" s="121"/>
      <c r="P1784" s="121"/>
      <c r="Q1784" s="121"/>
      <c r="R1784" s="121"/>
      <c r="S1784" s="121"/>
      <c r="T1784" s="121"/>
      <c r="U1784" s="121"/>
      <c r="V1784" s="121"/>
      <c r="W1784" s="121"/>
      <c r="X1784" s="121"/>
      <c r="Y1784" s="121"/>
      <c r="Z1784" s="121"/>
      <c r="AA1784" s="121"/>
      <c r="AB1784" s="121"/>
      <c r="AC1784" s="121"/>
      <c r="AD1784" s="121"/>
      <c r="AE1784" s="121"/>
      <c r="AF1784" s="121"/>
      <c r="AG1784" s="121"/>
    </row>
    <row r="1785" spans="1:33">
      <c r="A1785" s="164"/>
      <c r="B1785" s="164"/>
      <c r="C1785" s="121"/>
      <c r="D1785" s="121"/>
      <c r="E1785" s="121"/>
      <c r="F1785" s="121"/>
      <c r="G1785" s="121"/>
      <c r="H1785" s="121"/>
      <c r="I1785" s="121"/>
      <c r="J1785" s="121"/>
      <c r="K1785" s="121"/>
      <c r="L1785" s="121"/>
      <c r="M1785" s="121"/>
      <c r="N1785" s="121"/>
      <c r="O1785" s="121"/>
      <c r="P1785" s="121"/>
      <c r="Q1785" s="121"/>
      <c r="R1785" s="121"/>
      <c r="S1785" s="121"/>
      <c r="T1785" s="121"/>
      <c r="U1785" s="121"/>
      <c r="V1785" s="121"/>
      <c r="W1785" s="121"/>
      <c r="X1785" s="121"/>
      <c r="Y1785" s="121"/>
      <c r="Z1785" s="121"/>
      <c r="AA1785" s="121"/>
      <c r="AB1785" s="121"/>
      <c r="AC1785" s="121"/>
      <c r="AD1785" s="121"/>
      <c r="AE1785" s="121"/>
      <c r="AF1785" s="121"/>
      <c r="AG1785" s="121"/>
    </row>
    <row r="1786" spans="1:33">
      <c r="A1786" s="164"/>
      <c r="B1786" s="164"/>
      <c r="C1786" s="121"/>
      <c r="D1786" s="121"/>
      <c r="E1786" s="121"/>
      <c r="F1786" s="121"/>
      <c r="G1786" s="121"/>
      <c r="H1786" s="121"/>
      <c r="I1786" s="121"/>
      <c r="J1786" s="121"/>
      <c r="K1786" s="121"/>
      <c r="L1786" s="121"/>
      <c r="M1786" s="121"/>
      <c r="N1786" s="121"/>
      <c r="O1786" s="121"/>
      <c r="P1786" s="121"/>
      <c r="Q1786" s="121"/>
      <c r="R1786" s="121"/>
      <c r="S1786" s="121"/>
      <c r="T1786" s="121"/>
      <c r="U1786" s="121"/>
      <c r="V1786" s="121"/>
      <c r="W1786" s="121"/>
      <c r="X1786" s="121"/>
      <c r="Y1786" s="121"/>
      <c r="Z1786" s="121"/>
      <c r="AA1786" s="121"/>
      <c r="AB1786" s="121"/>
      <c r="AC1786" s="121"/>
      <c r="AD1786" s="121"/>
      <c r="AE1786" s="121"/>
      <c r="AF1786" s="121"/>
      <c r="AG1786" s="121"/>
    </row>
    <row r="1787" spans="1:33">
      <c r="A1787" s="164"/>
      <c r="B1787" s="164"/>
      <c r="C1787" s="121"/>
      <c r="D1787" s="121"/>
      <c r="E1787" s="121"/>
      <c r="F1787" s="121"/>
      <c r="G1787" s="121"/>
      <c r="H1787" s="121"/>
      <c r="I1787" s="121"/>
      <c r="J1787" s="121"/>
      <c r="K1787" s="121"/>
      <c r="L1787" s="121"/>
      <c r="M1787" s="121"/>
      <c r="N1787" s="121"/>
      <c r="O1787" s="121"/>
      <c r="P1787" s="121"/>
      <c r="Q1787" s="121"/>
      <c r="R1787" s="121"/>
      <c r="S1787" s="121"/>
      <c r="T1787" s="121"/>
      <c r="U1787" s="121"/>
      <c r="V1787" s="121"/>
      <c r="W1787" s="121"/>
      <c r="X1787" s="121"/>
      <c r="Y1787" s="121"/>
      <c r="Z1787" s="121"/>
      <c r="AA1787" s="121"/>
      <c r="AB1787" s="121"/>
      <c r="AC1787" s="121"/>
      <c r="AD1787" s="121"/>
      <c r="AE1787" s="121"/>
      <c r="AF1787" s="121"/>
      <c r="AG1787" s="121"/>
    </row>
    <row r="1788" spans="1:33">
      <c r="A1788" s="164"/>
      <c r="B1788" s="164"/>
      <c r="C1788" s="121"/>
      <c r="D1788" s="121"/>
      <c r="E1788" s="121"/>
      <c r="F1788" s="121"/>
      <c r="G1788" s="121"/>
      <c r="H1788" s="121"/>
      <c r="I1788" s="121"/>
      <c r="J1788" s="121"/>
      <c r="K1788" s="121"/>
      <c r="L1788" s="121"/>
      <c r="M1788" s="121"/>
      <c r="N1788" s="121"/>
      <c r="O1788" s="121"/>
      <c r="P1788" s="121"/>
      <c r="Q1788" s="121"/>
      <c r="R1788" s="121"/>
      <c r="S1788" s="121"/>
      <c r="T1788" s="121"/>
      <c r="U1788" s="121"/>
      <c r="V1788" s="121"/>
      <c r="W1788" s="121"/>
      <c r="X1788" s="121"/>
      <c r="Y1788" s="121"/>
      <c r="Z1788" s="121"/>
      <c r="AA1788" s="121"/>
      <c r="AB1788" s="121"/>
      <c r="AC1788" s="121"/>
      <c r="AD1788" s="121"/>
      <c r="AE1788" s="121"/>
      <c r="AF1788" s="121"/>
      <c r="AG1788" s="121"/>
    </row>
    <row r="1789" spans="1:33">
      <c r="A1789" s="164"/>
      <c r="B1789" s="164"/>
      <c r="C1789" s="121"/>
      <c r="D1789" s="121"/>
      <c r="E1789" s="121"/>
      <c r="F1789" s="121"/>
      <c r="G1789" s="121"/>
      <c r="H1789" s="121"/>
      <c r="I1789" s="121"/>
      <c r="J1789" s="121"/>
      <c r="K1789" s="121"/>
      <c r="L1789" s="121"/>
      <c r="M1789" s="121"/>
      <c r="N1789" s="121"/>
      <c r="O1789" s="121"/>
      <c r="P1789" s="121"/>
      <c r="Q1789" s="121"/>
      <c r="R1789" s="121"/>
      <c r="S1789" s="121"/>
      <c r="T1789" s="121"/>
      <c r="U1789" s="121"/>
      <c r="V1789" s="121"/>
      <c r="W1789" s="121"/>
      <c r="X1789" s="121"/>
      <c r="Y1789" s="121"/>
      <c r="Z1789" s="121"/>
      <c r="AA1789" s="121"/>
      <c r="AB1789" s="121"/>
      <c r="AC1789" s="121"/>
      <c r="AD1789" s="121"/>
      <c r="AE1789" s="121"/>
      <c r="AF1789" s="121"/>
      <c r="AG1789" s="121"/>
    </row>
    <row r="1790" spans="1:33">
      <c r="A1790" s="164"/>
      <c r="B1790" s="164"/>
      <c r="C1790" s="121"/>
      <c r="D1790" s="121"/>
      <c r="E1790" s="121"/>
      <c r="F1790" s="121"/>
      <c r="G1790" s="121"/>
      <c r="H1790" s="121"/>
      <c r="I1790" s="121"/>
      <c r="J1790" s="121"/>
      <c r="K1790" s="121"/>
      <c r="L1790" s="121"/>
      <c r="M1790" s="121"/>
      <c r="N1790" s="121"/>
      <c r="O1790" s="121"/>
      <c r="P1790" s="121"/>
      <c r="Q1790" s="121"/>
      <c r="R1790" s="121"/>
      <c r="S1790" s="121"/>
      <c r="T1790" s="121"/>
      <c r="U1790" s="121"/>
      <c r="V1790" s="121"/>
      <c r="W1790" s="121"/>
      <c r="X1790" s="121"/>
      <c r="Y1790" s="121"/>
      <c r="Z1790" s="121"/>
      <c r="AA1790" s="121"/>
      <c r="AB1790" s="121"/>
      <c r="AC1790" s="121"/>
      <c r="AD1790" s="121"/>
      <c r="AE1790" s="121"/>
      <c r="AF1790" s="121"/>
      <c r="AG1790" s="121"/>
    </row>
    <row r="1791" spans="1:33">
      <c r="A1791" s="164"/>
      <c r="B1791" s="164"/>
      <c r="C1791" s="121"/>
      <c r="D1791" s="121"/>
      <c r="E1791" s="121"/>
      <c r="F1791" s="121"/>
      <c r="G1791" s="121"/>
      <c r="H1791" s="121"/>
      <c r="I1791" s="121"/>
      <c r="J1791" s="121"/>
      <c r="K1791" s="121"/>
      <c r="L1791" s="121"/>
      <c r="M1791" s="121"/>
      <c r="N1791" s="121"/>
      <c r="O1791" s="121"/>
      <c r="P1791" s="121"/>
      <c r="Q1791" s="121"/>
      <c r="R1791" s="121"/>
      <c r="S1791" s="121"/>
      <c r="T1791" s="121"/>
      <c r="U1791" s="121"/>
      <c r="V1791" s="121"/>
      <c r="W1791" s="121"/>
      <c r="X1791" s="121"/>
      <c r="Y1791" s="121"/>
      <c r="Z1791" s="121"/>
      <c r="AA1791" s="121"/>
      <c r="AB1791" s="121"/>
      <c r="AC1791" s="121"/>
      <c r="AD1791" s="121"/>
      <c r="AE1791" s="121"/>
      <c r="AF1791" s="121"/>
      <c r="AG1791" s="121"/>
    </row>
    <row r="1792" spans="1:33">
      <c r="A1792" s="164"/>
      <c r="B1792" s="164"/>
      <c r="C1792" s="121"/>
      <c r="D1792" s="121"/>
      <c r="E1792" s="121"/>
      <c r="F1792" s="121"/>
      <c r="G1792" s="121"/>
      <c r="H1792" s="121"/>
      <c r="I1792" s="121"/>
      <c r="J1792" s="121"/>
      <c r="K1792" s="121"/>
      <c r="L1792" s="121"/>
      <c r="M1792" s="121"/>
      <c r="N1792" s="121"/>
      <c r="O1792" s="121"/>
      <c r="P1792" s="121"/>
      <c r="Q1792" s="121"/>
      <c r="R1792" s="121"/>
      <c r="S1792" s="121"/>
      <c r="T1792" s="121"/>
      <c r="U1792" s="121"/>
      <c r="V1792" s="121"/>
      <c r="W1792" s="121"/>
      <c r="X1792" s="121"/>
      <c r="Y1792" s="121"/>
      <c r="Z1792" s="121"/>
      <c r="AA1792" s="121"/>
      <c r="AB1792" s="121"/>
      <c r="AC1792" s="121"/>
      <c r="AD1792" s="121"/>
      <c r="AE1792" s="121"/>
      <c r="AF1792" s="121"/>
      <c r="AG1792" s="121"/>
    </row>
    <row r="1793" spans="1:33">
      <c r="A1793" s="164"/>
      <c r="B1793" s="164"/>
      <c r="C1793" s="121"/>
      <c r="D1793" s="121"/>
      <c r="E1793" s="121"/>
      <c r="F1793" s="121"/>
      <c r="G1793" s="121"/>
      <c r="H1793" s="121"/>
      <c r="I1793" s="121"/>
      <c r="J1793" s="121"/>
      <c r="K1793" s="121"/>
      <c r="L1793" s="121"/>
      <c r="M1793" s="121"/>
      <c r="N1793" s="121"/>
      <c r="O1793" s="121"/>
      <c r="P1793" s="121"/>
      <c r="Q1793" s="121"/>
      <c r="R1793" s="121"/>
      <c r="S1793" s="121"/>
      <c r="T1793" s="121"/>
      <c r="U1793" s="121"/>
      <c r="V1793" s="121"/>
      <c r="W1793" s="121"/>
      <c r="X1793" s="121"/>
      <c r="Y1793" s="121"/>
      <c r="Z1793" s="121"/>
      <c r="AA1793" s="121"/>
      <c r="AB1793" s="121"/>
      <c r="AC1793" s="121"/>
      <c r="AD1793" s="121"/>
      <c r="AE1793" s="121"/>
      <c r="AF1793" s="121"/>
      <c r="AG1793" s="121"/>
    </row>
    <row r="1794" spans="1:33">
      <c r="A1794" s="164"/>
      <c r="B1794" s="164"/>
      <c r="C1794" s="121"/>
      <c r="D1794" s="121"/>
      <c r="E1794" s="121"/>
      <c r="F1794" s="121"/>
      <c r="G1794" s="121"/>
      <c r="H1794" s="121"/>
      <c r="I1794" s="121"/>
      <c r="J1794" s="121"/>
      <c r="K1794" s="121"/>
      <c r="L1794" s="121"/>
      <c r="M1794" s="121"/>
      <c r="N1794" s="121"/>
      <c r="O1794" s="121"/>
      <c r="P1794" s="121"/>
      <c r="Q1794" s="121"/>
      <c r="R1794" s="121"/>
      <c r="S1794" s="121"/>
      <c r="T1794" s="121"/>
      <c r="U1794" s="121"/>
      <c r="V1794" s="121"/>
      <c r="W1794" s="121"/>
      <c r="X1794" s="121"/>
      <c r="Y1794" s="121"/>
      <c r="Z1794" s="121"/>
      <c r="AA1794" s="121"/>
      <c r="AB1794" s="121"/>
      <c r="AC1794" s="121"/>
      <c r="AD1794" s="121"/>
      <c r="AE1794" s="121"/>
      <c r="AF1794" s="121"/>
      <c r="AG1794" s="121"/>
    </row>
    <row r="1795" spans="1:33">
      <c r="A1795" s="164"/>
      <c r="B1795" s="164"/>
      <c r="C1795" s="121"/>
      <c r="D1795" s="121"/>
      <c r="E1795" s="121"/>
      <c r="F1795" s="121"/>
      <c r="G1795" s="121"/>
      <c r="H1795" s="121"/>
      <c r="I1795" s="121"/>
      <c r="J1795" s="121"/>
      <c r="K1795" s="121"/>
      <c r="L1795" s="121"/>
      <c r="M1795" s="121"/>
      <c r="N1795" s="121"/>
      <c r="O1795" s="121"/>
      <c r="P1795" s="121"/>
      <c r="Q1795" s="121"/>
      <c r="R1795" s="121"/>
      <c r="S1795" s="121"/>
      <c r="T1795" s="121"/>
      <c r="U1795" s="121"/>
      <c r="V1795" s="121"/>
      <c r="W1795" s="121"/>
      <c r="X1795" s="121"/>
      <c r="Y1795" s="121"/>
      <c r="Z1795" s="121"/>
      <c r="AA1795" s="121"/>
      <c r="AB1795" s="121"/>
      <c r="AC1795" s="121"/>
      <c r="AD1795" s="121"/>
      <c r="AE1795" s="121"/>
      <c r="AF1795" s="121"/>
      <c r="AG1795" s="121"/>
    </row>
    <row r="1796" spans="1:33">
      <c r="A1796" s="164"/>
      <c r="B1796" s="164"/>
      <c r="C1796" s="121"/>
      <c r="D1796" s="121"/>
      <c r="E1796" s="121"/>
      <c r="F1796" s="121"/>
      <c r="G1796" s="121"/>
      <c r="H1796" s="121"/>
      <c r="I1796" s="121"/>
      <c r="J1796" s="121"/>
      <c r="K1796" s="121"/>
      <c r="L1796" s="121"/>
      <c r="M1796" s="121"/>
      <c r="N1796" s="121"/>
      <c r="O1796" s="121"/>
      <c r="P1796" s="121"/>
      <c r="Q1796" s="121"/>
      <c r="R1796" s="121"/>
      <c r="S1796" s="121"/>
      <c r="T1796" s="121"/>
      <c r="U1796" s="121"/>
      <c r="V1796" s="121"/>
      <c r="W1796" s="121"/>
      <c r="X1796" s="121"/>
      <c r="Y1796" s="121"/>
      <c r="Z1796" s="121"/>
      <c r="AA1796" s="121"/>
      <c r="AB1796" s="121"/>
      <c r="AC1796" s="121"/>
      <c r="AD1796" s="121"/>
      <c r="AE1796" s="121"/>
      <c r="AF1796" s="121"/>
      <c r="AG1796" s="121"/>
    </row>
    <row r="1797" spans="1:33">
      <c r="A1797" s="164"/>
      <c r="B1797" s="164"/>
      <c r="C1797" s="121"/>
      <c r="D1797" s="121"/>
      <c r="E1797" s="121"/>
      <c r="F1797" s="121"/>
      <c r="G1797" s="121"/>
      <c r="H1797" s="121"/>
      <c r="I1797" s="121"/>
      <c r="J1797" s="121"/>
      <c r="K1797" s="121"/>
      <c r="L1797" s="121"/>
      <c r="M1797" s="121"/>
      <c r="N1797" s="121"/>
      <c r="O1797" s="121"/>
      <c r="P1797" s="121"/>
      <c r="Q1797" s="121"/>
      <c r="R1797" s="121"/>
      <c r="S1797" s="121"/>
      <c r="T1797" s="121"/>
      <c r="U1797" s="121"/>
      <c r="V1797" s="121"/>
      <c r="W1797" s="121"/>
      <c r="X1797" s="121"/>
      <c r="Y1797" s="121"/>
      <c r="Z1797" s="121"/>
      <c r="AA1797" s="121"/>
      <c r="AB1797" s="121"/>
      <c r="AC1797" s="121"/>
      <c r="AD1797" s="121"/>
      <c r="AE1797" s="121"/>
      <c r="AF1797" s="121"/>
      <c r="AG1797" s="121"/>
    </row>
    <row r="1798" spans="1:33">
      <c r="A1798" s="164"/>
      <c r="B1798" s="164"/>
      <c r="C1798" s="121"/>
      <c r="D1798" s="121"/>
      <c r="E1798" s="121"/>
      <c r="F1798" s="121"/>
      <c r="G1798" s="121"/>
      <c r="H1798" s="121"/>
      <c r="I1798" s="121"/>
      <c r="J1798" s="121"/>
      <c r="K1798" s="121"/>
      <c r="L1798" s="121"/>
      <c r="M1798" s="121"/>
      <c r="N1798" s="121"/>
      <c r="O1798" s="121"/>
      <c r="P1798" s="121"/>
      <c r="Q1798" s="121"/>
      <c r="R1798" s="121"/>
      <c r="S1798" s="121"/>
      <c r="T1798" s="121"/>
      <c r="U1798" s="121"/>
      <c r="V1798" s="121"/>
      <c r="W1798" s="121"/>
      <c r="X1798" s="121"/>
      <c r="Y1798" s="121"/>
      <c r="Z1798" s="121"/>
      <c r="AA1798" s="121"/>
      <c r="AB1798" s="121"/>
      <c r="AC1798" s="121"/>
      <c r="AD1798" s="121"/>
      <c r="AE1798" s="121"/>
      <c r="AF1798" s="121"/>
      <c r="AG1798" s="121"/>
    </row>
    <row r="1799" spans="1:33">
      <c r="A1799" s="164"/>
      <c r="B1799" s="164"/>
      <c r="C1799" s="121"/>
      <c r="D1799" s="121"/>
      <c r="E1799" s="121"/>
      <c r="F1799" s="121"/>
      <c r="G1799" s="121"/>
      <c r="H1799" s="121"/>
      <c r="I1799" s="121"/>
      <c r="J1799" s="121"/>
      <c r="K1799" s="121"/>
      <c r="L1799" s="121"/>
      <c r="M1799" s="121"/>
      <c r="N1799" s="121"/>
      <c r="O1799" s="121"/>
      <c r="P1799" s="121"/>
      <c r="Q1799" s="121"/>
      <c r="R1799" s="121"/>
      <c r="S1799" s="121"/>
      <c r="T1799" s="121"/>
      <c r="U1799" s="121"/>
      <c r="V1799" s="121"/>
      <c r="W1799" s="121"/>
      <c r="X1799" s="121"/>
      <c r="Y1799" s="121"/>
      <c r="Z1799" s="121"/>
      <c r="AA1799" s="121"/>
      <c r="AB1799" s="121"/>
      <c r="AC1799" s="121"/>
      <c r="AD1799" s="121"/>
      <c r="AE1799" s="121"/>
      <c r="AF1799" s="121"/>
      <c r="AG1799" s="121"/>
    </row>
    <row r="1800" spans="1:33">
      <c r="A1800" s="164"/>
      <c r="B1800" s="164"/>
      <c r="C1800" s="121"/>
      <c r="D1800" s="121"/>
      <c r="E1800" s="121"/>
      <c r="F1800" s="121"/>
      <c r="G1800" s="121"/>
      <c r="H1800" s="121"/>
      <c r="I1800" s="121"/>
      <c r="J1800" s="121"/>
      <c r="K1800" s="121"/>
      <c r="L1800" s="121"/>
      <c r="M1800" s="121"/>
      <c r="N1800" s="121"/>
      <c r="O1800" s="121"/>
      <c r="P1800" s="121"/>
      <c r="Q1800" s="121"/>
      <c r="R1800" s="121"/>
      <c r="S1800" s="121"/>
      <c r="T1800" s="121"/>
      <c r="U1800" s="121"/>
      <c r="V1800" s="121"/>
      <c r="W1800" s="121"/>
      <c r="X1800" s="121"/>
      <c r="Y1800" s="121"/>
      <c r="Z1800" s="121"/>
      <c r="AA1800" s="121"/>
      <c r="AB1800" s="121"/>
      <c r="AC1800" s="121"/>
      <c r="AD1800" s="121"/>
      <c r="AE1800" s="121"/>
      <c r="AF1800" s="121"/>
      <c r="AG1800" s="121"/>
    </row>
    <row r="1801" spans="1:33">
      <c r="A1801" s="164"/>
      <c r="B1801" s="164"/>
      <c r="C1801" s="121"/>
      <c r="D1801" s="121"/>
      <c r="E1801" s="121"/>
      <c r="F1801" s="121"/>
      <c r="G1801" s="121"/>
      <c r="H1801" s="121"/>
      <c r="I1801" s="121"/>
      <c r="J1801" s="121"/>
      <c r="K1801" s="121"/>
      <c r="L1801" s="121"/>
      <c r="M1801" s="121"/>
      <c r="N1801" s="121"/>
      <c r="O1801" s="121"/>
      <c r="P1801" s="121"/>
      <c r="Q1801" s="121"/>
      <c r="R1801" s="121"/>
      <c r="S1801" s="121"/>
      <c r="T1801" s="121"/>
      <c r="U1801" s="121"/>
      <c r="V1801" s="121"/>
      <c r="W1801" s="121"/>
      <c r="X1801" s="121"/>
      <c r="Y1801" s="121"/>
      <c r="Z1801" s="121"/>
      <c r="AA1801" s="121"/>
      <c r="AB1801" s="121"/>
      <c r="AC1801" s="121"/>
      <c r="AD1801" s="121"/>
      <c r="AE1801" s="121"/>
      <c r="AF1801" s="121"/>
      <c r="AG1801" s="121"/>
    </row>
    <row r="1802" spans="1:33">
      <c r="A1802" s="164"/>
      <c r="B1802" s="164"/>
      <c r="C1802" s="121"/>
      <c r="D1802" s="121"/>
      <c r="E1802" s="121"/>
      <c r="F1802" s="121"/>
      <c r="G1802" s="121"/>
      <c r="H1802" s="121"/>
      <c r="I1802" s="121"/>
      <c r="J1802" s="121"/>
      <c r="K1802" s="121"/>
      <c r="L1802" s="121"/>
      <c r="M1802" s="121"/>
      <c r="N1802" s="121"/>
      <c r="O1802" s="121"/>
      <c r="P1802" s="121"/>
      <c r="Q1802" s="121"/>
      <c r="R1802" s="121"/>
      <c r="S1802" s="121"/>
      <c r="T1802" s="121"/>
      <c r="U1802" s="121"/>
      <c r="V1802" s="121"/>
      <c r="W1802" s="121"/>
      <c r="X1802" s="121"/>
      <c r="Y1802" s="121"/>
      <c r="Z1802" s="121"/>
      <c r="AA1802" s="121"/>
      <c r="AB1802" s="121"/>
      <c r="AC1802" s="121"/>
      <c r="AD1802" s="121"/>
      <c r="AE1802" s="121"/>
      <c r="AF1802" s="121"/>
      <c r="AG1802" s="121"/>
    </row>
    <row r="1803" spans="1:33">
      <c r="A1803" s="164"/>
      <c r="B1803" s="164"/>
      <c r="C1803" s="121"/>
      <c r="D1803" s="121"/>
      <c r="E1803" s="121"/>
      <c r="F1803" s="121"/>
      <c r="G1803" s="121"/>
      <c r="H1803" s="121"/>
      <c r="I1803" s="121"/>
      <c r="J1803" s="121"/>
      <c r="K1803" s="121"/>
      <c r="L1803" s="121"/>
      <c r="M1803" s="121"/>
      <c r="N1803" s="121"/>
      <c r="O1803" s="121"/>
      <c r="P1803" s="121"/>
      <c r="Q1803" s="121"/>
      <c r="R1803" s="121"/>
      <c r="S1803" s="121"/>
      <c r="T1803" s="121"/>
      <c r="U1803" s="121"/>
      <c r="V1803" s="121"/>
      <c r="W1803" s="121"/>
      <c r="X1803" s="121"/>
      <c r="Y1803" s="121"/>
      <c r="Z1803" s="121"/>
      <c r="AA1803" s="121"/>
      <c r="AB1803" s="121"/>
      <c r="AC1803" s="121"/>
      <c r="AD1803" s="121"/>
      <c r="AE1803" s="121"/>
      <c r="AF1803" s="121"/>
      <c r="AG1803" s="121"/>
    </row>
    <row r="1804" spans="1:33">
      <c r="A1804" s="164"/>
      <c r="B1804" s="164"/>
      <c r="C1804" s="121"/>
      <c r="D1804" s="121"/>
      <c r="E1804" s="121"/>
      <c r="F1804" s="121"/>
      <c r="G1804" s="121"/>
      <c r="H1804" s="121"/>
      <c r="I1804" s="121"/>
      <c r="J1804" s="121"/>
      <c r="K1804" s="121"/>
      <c r="L1804" s="121"/>
      <c r="M1804" s="121"/>
      <c r="N1804" s="121"/>
      <c r="O1804" s="121"/>
      <c r="P1804" s="121"/>
      <c r="Q1804" s="121"/>
      <c r="R1804" s="121"/>
      <c r="S1804" s="121"/>
      <c r="T1804" s="121"/>
      <c r="U1804" s="121"/>
      <c r="V1804" s="121"/>
      <c r="W1804" s="121"/>
      <c r="X1804" s="121"/>
      <c r="Y1804" s="121"/>
      <c r="Z1804" s="121"/>
      <c r="AA1804" s="121"/>
      <c r="AB1804" s="121"/>
      <c r="AC1804" s="121"/>
      <c r="AD1804" s="121"/>
      <c r="AE1804" s="121"/>
      <c r="AF1804" s="121"/>
      <c r="AG1804" s="121"/>
    </row>
    <row r="1805" spans="1:33">
      <c r="A1805" s="164"/>
      <c r="B1805" s="164"/>
      <c r="C1805" s="121"/>
      <c r="D1805" s="121"/>
      <c r="E1805" s="121"/>
      <c r="F1805" s="121"/>
      <c r="G1805" s="121"/>
      <c r="H1805" s="121"/>
      <c r="I1805" s="121"/>
      <c r="J1805" s="121"/>
      <c r="K1805" s="121"/>
      <c r="L1805" s="121"/>
      <c r="M1805" s="121"/>
      <c r="N1805" s="121"/>
      <c r="O1805" s="121"/>
      <c r="P1805" s="121"/>
      <c r="Q1805" s="121"/>
      <c r="R1805" s="121"/>
      <c r="S1805" s="121"/>
      <c r="T1805" s="121"/>
      <c r="U1805" s="121"/>
      <c r="V1805" s="121"/>
      <c r="W1805" s="121"/>
      <c r="X1805" s="121"/>
      <c r="Y1805" s="121"/>
      <c r="Z1805" s="121"/>
      <c r="AA1805" s="121"/>
      <c r="AB1805" s="121"/>
      <c r="AC1805" s="121"/>
      <c r="AD1805" s="121"/>
      <c r="AE1805" s="121"/>
      <c r="AF1805" s="121"/>
      <c r="AG1805" s="121"/>
    </row>
    <row r="1806" spans="1:33">
      <c r="A1806" s="164"/>
      <c r="B1806" s="164"/>
      <c r="C1806" s="121"/>
      <c r="D1806" s="121"/>
      <c r="E1806" s="121"/>
      <c r="F1806" s="121"/>
      <c r="G1806" s="121"/>
      <c r="H1806" s="121"/>
      <c r="I1806" s="121"/>
      <c r="J1806" s="121"/>
      <c r="K1806" s="121"/>
      <c r="L1806" s="121"/>
      <c r="M1806" s="121"/>
      <c r="N1806" s="121"/>
      <c r="O1806" s="121"/>
      <c r="P1806" s="121"/>
      <c r="Q1806" s="121"/>
      <c r="R1806" s="121"/>
      <c r="S1806" s="121"/>
      <c r="T1806" s="121"/>
      <c r="U1806" s="121"/>
      <c r="V1806" s="121"/>
      <c r="W1806" s="121"/>
      <c r="X1806" s="121"/>
      <c r="Y1806" s="121"/>
      <c r="Z1806" s="121"/>
      <c r="AA1806" s="121"/>
      <c r="AB1806" s="121"/>
      <c r="AC1806" s="121"/>
      <c r="AD1806" s="121"/>
      <c r="AE1806" s="121"/>
      <c r="AF1806" s="121"/>
      <c r="AG1806" s="121"/>
    </row>
    <row r="1807" spans="1:33">
      <c r="A1807" s="164"/>
      <c r="B1807" s="164"/>
      <c r="C1807" s="121"/>
      <c r="D1807" s="121"/>
      <c r="E1807" s="121"/>
      <c r="F1807" s="121"/>
      <c r="G1807" s="121"/>
      <c r="H1807" s="121"/>
      <c r="I1807" s="121"/>
      <c r="J1807" s="121"/>
      <c r="K1807" s="121"/>
      <c r="L1807" s="121"/>
      <c r="M1807" s="121"/>
      <c r="N1807" s="121"/>
      <c r="O1807" s="121"/>
      <c r="P1807" s="121"/>
      <c r="Q1807" s="121"/>
      <c r="R1807" s="121"/>
      <c r="S1807" s="121"/>
      <c r="T1807" s="121"/>
      <c r="U1807" s="121"/>
      <c r="V1807" s="121"/>
      <c r="W1807" s="121"/>
      <c r="X1807" s="121"/>
      <c r="Y1807" s="121"/>
      <c r="Z1807" s="121"/>
      <c r="AA1807" s="121"/>
      <c r="AB1807" s="121"/>
      <c r="AC1807" s="121"/>
      <c r="AD1807" s="121"/>
      <c r="AE1807" s="121"/>
      <c r="AF1807" s="121"/>
      <c r="AG1807" s="121"/>
    </row>
    <row r="1808" spans="1:33">
      <c r="A1808" s="164"/>
      <c r="B1808" s="164"/>
      <c r="C1808" s="121"/>
      <c r="D1808" s="121"/>
      <c r="E1808" s="121"/>
      <c r="F1808" s="121"/>
      <c r="G1808" s="121"/>
      <c r="H1808" s="121"/>
      <c r="I1808" s="121"/>
      <c r="J1808" s="121"/>
      <c r="K1808" s="121"/>
      <c r="L1808" s="121"/>
      <c r="M1808" s="121"/>
      <c r="N1808" s="121"/>
      <c r="O1808" s="121"/>
      <c r="P1808" s="121"/>
      <c r="Q1808" s="121"/>
      <c r="R1808" s="121"/>
      <c r="S1808" s="121"/>
      <c r="T1808" s="121"/>
      <c r="U1808" s="121"/>
      <c r="V1808" s="121"/>
      <c r="W1808" s="121"/>
      <c r="X1808" s="121"/>
      <c r="Y1808" s="121"/>
      <c r="Z1808" s="121"/>
      <c r="AA1808" s="121"/>
      <c r="AB1808" s="121"/>
      <c r="AC1808" s="121"/>
      <c r="AD1808" s="121"/>
      <c r="AE1808" s="121"/>
      <c r="AF1808" s="121"/>
      <c r="AG1808" s="121"/>
    </row>
    <row r="1809" spans="1:33">
      <c r="A1809" s="164"/>
      <c r="B1809" s="164"/>
      <c r="C1809" s="121"/>
      <c r="D1809" s="121"/>
      <c r="E1809" s="121"/>
      <c r="F1809" s="121"/>
      <c r="G1809" s="121"/>
      <c r="H1809" s="121"/>
      <c r="I1809" s="121"/>
      <c r="J1809" s="121"/>
      <c r="K1809" s="121"/>
      <c r="L1809" s="121"/>
      <c r="M1809" s="121"/>
      <c r="N1809" s="121"/>
      <c r="O1809" s="121"/>
      <c r="P1809" s="121"/>
      <c r="Q1809" s="121"/>
      <c r="R1809" s="121"/>
      <c r="S1809" s="121"/>
      <c r="T1809" s="121"/>
      <c r="U1809" s="121"/>
      <c r="V1809" s="121"/>
      <c r="W1809" s="121"/>
      <c r="X1809" s="121"/>
      <c r="Y1809" s="121"/>
      <c r="Z1809" s="121"/>
      <c r="AA1809" s="121"/>
      <c r="AB1809" s="121"/>
      <c r="AC1809" s="121"/>
      <c r="AD1809" s="121"/>
      <c r="AE1809" s="121"/>
      <c r="AF1809" s="121"/>
      <c r="AG1809" s="121"/>
    </row>
    <row r="1810" spans="1:33">
      <c r="A1810" s="164"/>
      <c r="B1810" s="164"/>
      <c r="C1810" s="121"/>
      <c r="D1810" s="121"/>
      <c r="E1810" s="121"/>
      <c r="F1810" s="121"/>
      <c r="G1810" s="121"/>
      <c r="H1810" s="121"/>
      <c r="I1810" s="121"/>
      <c r="J1810" s="121"/>
      <c r="K1810" s="121"/>
      <c r="L1810" s="121"/>
      <c r="M1810" s="121"/>
      <c r="N1810" s="121"/>
      <c r="O1810" s="121"/>
      <c r="P1810" s="121"/>
      <c r="Q1810" s="121"/>
      <c r="R1810" s="121"/>
      <c r="S1810" s="121"/>
      <c r="T1810" s="121"/>
      <c r="U1810" s="121"/>
      <c r="V1810" s="121"/>
      <c r="W1810" s="121"/>
      <c r="X1810" s="121"/>
      <c r="Y1810" s="121"/>
      <c r="Z1810" s="121"/>
      <c r="AA1810" s="121"/>
      <c r="AB1810" s="121"/>
      <c r="AC1810" s="121"/>
      <c r="AD1810" s="121"/>
      <c r="AE1810" s="121"/>
      <c r="AF1810" s="121"/>
      <c r="AG1810" s="121"/>
    </row>
    <row r="1811" spans="1:33">
      <c r="A1811" s="164"/>
      <c r="B1811" s="164"/>
      <c r="C1811" s="121"/>
      <c r="D1811" s="121"/>
      <c r="E1811" s="121"/>
      <c r="F1811" s="121"/>
      <c r="G1811" s="121"/>
      <c r="H1811" s="121"/>
      <c r="I1811" s="121"/>
      <c r="J1811" s="121"/>
      <c r="K1811" s="121"/>
      <c r="L1811" s="121"/>
      <c r="M1811" s="121"/>
      <c r="N1811" s="121"/>
      <c r="O1811" s="121"/>
      <c r="P1811" s="121"/>
      <c r="Q1811" s="121"/>
      <c r="R1811" s="121"/>
      <c r="S1811" s="121"/>
      <c r="T1811" s="121"/>
      <c r="U1811" s="121"/>
      <c r="V1811" s="121"/>
      <c r="W1811" s="121"/>
      <c r="X1811" s="121"/>
      <c r="Y1811" s="121"/>
      <c r="Z1811" s="121"/>
      <c r="AA1811" s="121"/>
      <c r="AB1811" s="121"/>
      <c r="AC1811" s="121"/>
      <c r="AD1811" s="121"/>
      <c r="AE1811" s="121"/>
      <c r="AF1811" s="121"/>
      <c r="AG1811" s="121"/>
    </row>
    <row r="1812" spans="1:33">
      <c r="A1812" s="164"/>
      <c r="B1812" s="164"/>
      <c r="C1812" s="121"/>
      <c r="D1812" s="121"/>
      <c r="E1812" s="121"/>
      <c r="F1812" s="121"/>
      <c r="G1812" s="121"/>
      <c r="H1812" s="121"/>
      <c r="I1812" s="121"/>
      <c r="J1812" s="121"/>
      <c r="K1812" s="121"/>
      <c r="L1812" s="121"/>
      <c r="M1812" s="121"/>
      <c r="N1812" s="121"/>
      <c r="O1812" s="121"/>
      <c r="P1812" s="121"/>
      <c r="Q1812" s="121"/>
      <c r="R1812" s="121"/>
      <c r="S1812" s="121"/>
      <c r="T1812" s="121"/>
      <c r="U1812" s="121"/>
      <c r="V1812" s="121"/>
      <c r="W1812" s="121"/>
      <c r="X1812" s="121"/>
      <c r="Y1812" s="121"/>
      <c r="Z1812" s="121"/>
      <c r="AA1812" s="121"/>
      <c r="AB1812" s="121"/>
      <c r="AC1812" s="121"/>
      <c r="AD1812" s="121"/>
      <c r="AE1812" s="121"/>
      <c r="AF1812" s="121"/>
      <c r="AG1812" s="121"/>
    </row>
    <row r="1813" spans="1:33">
      <c r="A1813" s="164"/>
      <c r="B1813" s="164"/>
      <c r="C1813" s="121"/>
      <c r="D1813" s="121"/>
      <c r="E1813" s="121"/>
      <c r="F1813" s="121"/>
      <c r="G1813" s="121"/>
      <c r="H1813" s="121"/>
      <c r="I1813" s="121"/>
      <c r="J1813" s="121"/>
      <c r="K1813" s="121"/>
      <c r="L1813" s="121"/>
      <c r="M1813" s="121"/>
      <c r="N1813" s="121"/>
      <c r="O1813" s="121"/>
      <c r="P1813" s="121"/>
      <c r="Q1813" s="121"/>
      <c r="R1813" s="121"/>
      <c r="S1813" s="121"/>
      <c r="T1813" s="121"/>
      <c r="U1813" s="121"/>
      <c r="V1813" s="121"/>
      <c r="W1813" s="121"/>
      <c r="X1813" s="121"/>
      <c r="Y1813" s="121"/>
      <c r="Z1813" s="121"/>
      <c r="AA1813" s="121"/>
      <c r="AB1813" s="121"/>
      <c r="AC1813" s="121"/>
      <c r="AD1813" s="121"/>
      <c r="AE1813" s="121"/>
      <c r="AF1813" s="121"/>
      <c r="AG1813" s="121"/>
    </row>
    <row r="1814" spans="1:33">
      <c r="A1814" s="164"/>
      <c r="B1814" s="164"/>
      <c r="C1814" s="121"/>
      <c r="D1814" s="121"/>
      <c r="E1814" s="121"/>
      <c r="F1814" s="121"/>
      <c r="G1814" s="121"/>
      <c r="H1814" s="121"/>
      <c r="I1814" s="121"/>
      <c r="J1814" s="121"/>
      <c r="K1814" s="121"/>
      <c r="L1814" s="121"/>
      <c r="M1814" s="121"/>
      <c r="N1814" s="121"/>
      <c r="O1814" s="121"/>
      <c r="P1814" s="121"/>
      <c r="Q1814" s="121"/>
      <c r="R1814" s="121"/>
      <c r="S1814" s="121"/>
      <c r="T1814" s="121"/>
      <c r="U1814" s="121"/>
      <c r="V1814" s="121"/>
      <c r="W1814" s="121"/>
      <c r="X1814" s="121"/>
      <c r="Y1814" s="121"/>
      <c r="Z1814" s="121"/>
      <c r="AA1814" s="121"/>
      <c r="AB1814" s="121"/>
      <c r="AC1814" s="121"/>
      <c r="AD1814" s="121"/>
      <c r="AE1814" s="121"/>
      <c r="AF1814" s="121"/>
      <c r="AG1814" s="121"/>
    </row>
    <row r="1815" spans="1:33">
      <c r="A1815" s="164"/>
      <c r="B1815" s="164"/>
      <c r="C1815" s="121"/>
      <c r="D1815" s="121"/>
      <c r="E1815" s="121"/>
      <c r="F1815" s="121"/>
      <c r="G1815" s="121"/>
      <c r="H1815" s="121"/>
      <c r="I1815" s="121"/>
      <c r="J1815" s="121"/>
      <c r="K1815" s="121"/>
      <c r="L1815" s="121"/>
      <c r="M1815" s="121"/>
      <c r="N1815" s="121"/>
      <c r="O1815" s="121"/>
      <c r="P1815" s="121"/>
      <c r="Q1815" s="121"/>
      <c r="R1815" s="121"/>
      <c r="S1815" s="121"/>
      <c r="T1815" s="121"/>
      <c r="U1815" s="121"/>
      <c r="V1815" s="121"/>
      <c r="W1815" s="121"/>
      <c r="X1815" s="121"/>
      <c r="Y1815" s="121"/>
      <c r="Z1815" s="121"/>
      <c r="AA1815" s="121"/>
      <c r="AB1815" s="121"/>
      <c r="AC1815" s="121"/>
      <c r="AD1815" s="121"/>
      <c r="AE1815" s="121"/>
      <c r="AF1815" s="121"/>
      <c r="AG1815" s="121"/>
    </row>
    <row r="1816" spans="1:33">
      <c r="A1816" s="164"/>
      <c r="B1816" s="164"/>
      <c r="C1816" s="121"/>
      <c r="D1816" s="121"/>
      <c r="E1816" s="121"/>
      <c r="F1816" s="121"/>
      <c r="G1816" s="121"/>
      <c r="H1816" s="121"/>
      <c r="I1816" s="121"/>
      <c r="J1816" s="121"/>
      <c r="K1816" s="121"/>
      <c r="L1816" s="121"/>
      <c r="M1816" s="121"/>
      <c r="N1816" s="121"/>
      <c r="O1816" s="121"/>
      <c r="P1816" s="121"/>
      <c r="Q1816" s="121"/>
      <c r="R1816" s="121"/>
      <c r="S1816" s="121"/>
      <c r="T1816" s="121"/>
      <c r="U1816" s="121"/>
      <c r="V1816" s="121"/>
      <c r="W1816" s="121"/>
      <c r="X1816" s="121"/>
      <c r="Y1816" s="121"/>
      <c r="Z1816" s="121"/>
      <c r="AA1816" s="121"/>
      <c r="AB1816" s="121"/>
      <c r="AC1816" s="121"/>
      <c r="AD1816" s="121"/>
      <c r="AE1816" s="121"/>
      <c r="AF1816" s="121"/>
      <c r="AG1816" s="121"/>
    </row>
    <row r="1817" spans="1:33">
      <c r="A1817" s="164"/>
      <c r="B1817" s="164"/>
      <c r="C1817" s="121"/>
      <c r="D1817" s="121"/>
      <c r="E1817" s="121"/>
      <c r="F1817" s="121"/>
      <c r="G1817" s="121"/>
      <c r="H1817" s="121"/>
      <c r="I1817" s="121"/>
      <c r="J1817" s="121"/>
      <c r="K1817" s="121"/>
      <c r="L1817" s="121"/>
      <c r="M1817" s="121"/>
      <c r="N1817" s="121"/>
      <c r="O1817" s="121"/>
      <c r="P1817" s="121"/>
      <c r="Q1817" s="121"/>
      <c r="R1817" s="121"/>
      <c r="S1817" s="121"/>
      <c r="T1817" s="121"/>
      <c r="U1817" s="121"/>
      <c r="V1817" s="121"/>
      <c r="W1817" s="121"/>
      <c r="X1817" s="121"/>
      <c r="Y1817" s="121"/>
      <c r="Z1817" s="121"/>
      <c r="AA1817" s="121"/>
      <c r="AB1817" s="121"/>
      <c r="AC1817" s="121"/>
      <c r="AD1817" s="121"/>
      <c r="AE1817" s="121"/>
      <c r="AF1817" s="121"/>
      <c r="AG1817" s="121"/>
    </row>
    <row r="1818" spans="1:33">
      <c r="A1818" s="164"/>
      <c r="B1818" s="164"/>
      <c r="C1818" s="121"/>
      <c r="D1818" s="121"/>
      <c r="E1818" s="121"/>
      <c r="F1818" s="121"/>
      <c r="G1818" s="121"/>
      <c r="H1818" s="121"/>
      <c r="I1818" s="121"/>
      <c r="J1818" s="121"/>
      <c r="K1818" s="121"/>
      <c r="L1818" s="121"/>
      <c r="M1818" s="121"/>
      <c r="N1818" s="121"/>
      <c r="O1818" s="121"/>
      <c r="P1818" s="121"/>
      <c r="Q1818" s="121"/>
      <c r="R1818" s="121"/>
      <c r="S1818" s="121"/>
      <c r="T1818" s="121"/>
      <c r="U1818" s="121"/>
      <c r="V1818" s="121"/>
      <c r="W1818" s="121"/>
      <c r="X1818" s="121"/>
      <c r="Y1818" s="121"/>
      <c r="Z1818" s="121"/>
      <c r="AA1818" s="121"/>
      <c r="AB1818" s="121"/>
      <c r="AC1818" s="121"/>
      <c r="AD1818" s="121"/>
      <c r="AE1818" s="121"/>
      <c r="AF1818" s="121"/>
      <c r="AG1818" s="121"/>
    </row>
    <row r="1819" spans="1:33">
      <c r="A1819" s="164"/>
      <c r="B1819" s="164"/>
      <c r="C1819" s="121"/>
      <c r="D1819" s="121"/>
      <c r="E1819" s="121"/>
      <c r="F1819" s="121"/>
      <c r="G1819" s="121"/>
      <c r="H1819" s="121"/>
      <c r="I1819" s="121"/>
      <c r="J1819" s="121"/>
      <c r="K1819" s="121"/>
      <c r="L1819" s="121"/>
      <c r="M1819" s="121"/>
      <c r="N1819" s="121"/>
      <c r="O1819" s="121"/>
      <c r="P1819" s="121"/>
      <c r="Q1819" s="121"/>
      <c r="R1819" s="121"/>
      <c r="S1819" s="121"/>
      <c r="T1819" s="121"/>
      <c r="U1819" s="121"/>
      <c r="V1819" s="121"/>
      <c r="W1819" s="121"/>
      <c r="X1819" s="121"/>
      <c r="Y1819" s="121"/>
      <c r="Z1819" s="121"/>
      <c r="AA1819" s="121"/>
      <c r="AB1819" s="121"/>
      <c r="AC1819" s="121"/>
      <c r="AD1819" s="121"/>
      <c r="AE1819" s="121"/>
      <c r="AF1819" s="121"/>
      <c r="AG1819" s="121"/>
    </row>
    <row r="1820" spans="1:33">
      <c r="A1820" s="164"/>
      <c r="B1820" s="164"/>
      <c r="C1820" s="121"/>
      <c r="D1820" s="121"/>
      <c r="E1820" s="121"/>
      <c r="F1820" s="121"/>
      <c r="G1820" s="121"/>
      <c r="H1820" s="121"/>
      <c r="I1820" s="121"/>
      <c r="J1820" s="121"/>
      <c r="K1820" s="121"/>
      <c r="L1820" s="121"/>
      <c r="M1820" s="121"/>
      <c r="N1820" s="121"/>
      <c r="O1820" s="121"/>
      <c r="P1820" s="121"/>
      <c r="Q1820" s="121"/>
      <c r="R1820" s="121"/>
      <c r="S1820" s="121"/>
      <c r="T1820" s="121"/>
      <c r="U1820" s="121"/>
      <c r="V1820" s="121"/>
      <c r="W1820" s="121"/>
      <c r="X1820" s="121"/>
      <c r="Y1820" s="121"/>
      <c r="Z1820" s="121"/>
      <c r="AA1820" s="121"/>
      <c r="AB1820" s="121"/>
      <c r="AC1820" s="121"/>
      <c r="AD1820" s="121"/>
      <c r="AE1820" s="121"/>
      <c r="AF1820" s="121"/>
      <c r="AG1820" s="121"/>
    </row>
    <row r="1821" spans="1:33">
      <c r="A1821" s="164"/>
      <c r="B1821" s="164"/>
      <c r="C1821" s="121"/>
      <c r="D1821" s="121"/>
      <c r="E1821" s="121"/>
      <c r="F1821" s="121"/>
      <c r="G1821" s="121"/>
      <c r="H1821" s="121"/>
      <c r="I1821" s="121"/>
      <c r="J1821" s="121"/>
      <c r="K1821" s="121"/>
      <c r="L1821" s="121"/>
      <c r="M1821" s="121"/>
      <c r="N1821" s="121"/>
      <c r="O1821" s="121"/>
      <c r="P1821" s="121"/>
      <c r="Q1821" s="121"/>
      <c r="R1821" s="121"/>
      <c r="S1821" s="121"/>
      <c r="T1821" s="121"/>
      <c r="U1821" s="121"/>
      <c r="V1821" s="121"/>
      <c r="W1821" s="121"/>
      <c r="X1821" s="121"/>
      <c r="Y1821" s="121"/>
      <c r="Z1821" s="121"/>
      <c r="AA1821" s="121"/>
      <c r="AB1821" s="121"/>
      <c r="AC1821" s="121"/>
      <c r="AD1821" s="121"/>
      <c r="AE1821" s="121"/>
      <c r="AF1821" s="121"/>
      <c r="AG1821" s="121"/>
    </row>
    <row r="1822" spans="1:33">
      <c r="A1822" s="164"/>
      <c r="B1822" s="164"/>
      <c r="C1822" s="121"/>
      <c r="D1822" s="121"/>
      <c r="E1822" s="121"/>
      <c r="F1822" s="121"/>
      <c r="G1822" s="121"/>
      <c r="H1822" s="121"/>
      <c r="I1822" s="121"/>
      <c r="J1822" s="121"/>
      <c r="K1822" s="121"/>
      <c r="L1822" s="121"/>
      <c r="M1822" s="121"/>
      <c r="N1822" s="121"/>
      <c r="O1822" s="121"/>
      <c r="P1822" s="121"/>
      <c r="Q1822" s="121"/>
      <c r="R1822" s="121"/>
      <c r="S1822" s="121"/>
      <c r="T1822" s="121"/>
      <c r="U1822" s="121"/>
      <c r="V1822" s="121"/>
      <c r="W1822" s="121"/>
      <c r="X1822" s="121"/>
      <c r="Y1822" s="121"/>
      <c r="Z1822" s="121"/>
      <c r="AA1822" s="121"/>
      <c r="AB1822" s="121"/>
      <c r="AC1822" s="121"/>
      <c r="AD1822" s="121"/>
      <c r="AE1822" s="121"/>
      <c r="AF1822" s="121"/>
      <c r="AG1822" s="121"/>
    </row>
    <row r="1823" spans="1:33">
      <c r="A1823" s="164"/>
      <c r="B1823" s="164"/>
      <c r="C1823" s="121"/>
      <c r="D1823" s="121"/>
      <c r="E1823" s="121"/>
      <c r="F1823" s="121"/>
      <c r="G1823" s="121"/>
      <c r="H1823" s="121"/>
      <c r="I1823" s="121"/>
      <c r="J1823" s="121"/>
      <c r="K1823" s="121"/>
      <c r="L1823" s="121"/>
      <c r="M1823" s="121"/>
      <c r="N1823" s="121"/>
      <c r="O1823" s="121"/>
      <c r="P1823" s="121"/>
      <c r="Q1823" s="121"/>
      <c r="R1823" s="121"/>
      <c r="S1823" s="121"/>
      <c r="T1823" s="121"/>
      <c r="U1823" s="121"/>
      <c r="V1823" s="121"/>
      <c r="W1823" s="121"/>
      <c r="X1823" s="121"/>
      <c r="Y1823" s="121"/>
      <c r="Z1823" s="121"/>
      <c r="AA1823" s="121"/>
      <c r="AB1823" s="121"/>
      <c r="AC1823" s="121"/>
      <c r="AD1823" s="121"/>
      <c r="AE1823" s="121"/>
      <c r="AF1823" s="121"/>
      <c r="AG1823" s="121"/>
    </row>
    <row r="1824" spans="1:33">
      <c r="A1824" s="164"/>
      <c r="B1824" s="164"/>
      <c r="C1824" s="121"/>
      <c r="D1824" s="121"/>
      <c r="E1824" s="121"/>
      <c r="F1824" s="121"/>
      <c r="G1824" s="121"/>
      <c r="H1824" s="121"/>
      <c r="I1824" s="121"/>
      <c r="J1824" s="121"/>
      <c r="K1824" s="121"/>
      <c r="L1824" s="121"/>
      <c r="M1824" s="121"/>
      <c r="N1824" s="121"/>
      <c r="O1824" s="121"/>
      <c r="P1824" s="121"/>
      <c r="Q1824" s="121"/>
      <c r="R1824" s="121"/>
      <c r="S1824" s="121"/>
      <c r="T1824" s="121"/>
      <c r="U1824" s="121"/>
      <c r="V1824" s="121"/>
      <c r="W1824" s="121"/>
      <c r="X1824" s="121"/>
      <c r="Y1824" s="121"/>
      <c r="Z1824" s="121"/>
      <c r="AA1824" s="121"/>
      <c r="AB1824" s="121"/>
      <c r="AC1824" s="121"/>
      <c r="AD1824" s="121"/>
      <c r="AE1824" s="121"/>
      <c r="AF1824" s="121"/>
      <c r="AG1824" s="121"/>
    </row>
    <row r="1825" spans="1:33">
      <c r="A1825" s="164"/>
      <c r="B1825" s="164"/>
      <c r="C1825" s="121"/>
      <c r="D1825" s="121"/>
      <c r="E1825" s="121"/>
      <c r="F1825" s="121"/>
      <c r="G1825" s="121"/>
      <c r="H1825" s="121"/>
      <c r="I1825" s="121"/>
      <c r="J1825" s="121"/>
      <c r="K1825" s="121"/>
      <c r="L1825" s="121"/>
      <c r="M1825" s="121"/>
      <c r="N1825" s="121"/>
      <c r="O1825" s="121"/>
      <c r="P1825" s="121"/>
      <c r="Q1825" s="121"/>
      <c r="R1825" s="121"/>
      <c r="S1825" s="121"/>
      <c r="T1825" s="121"/>
      <c r="U1825" s="121"/>
      <c r="V1825" s="121"/>
      <c r="W1825" s="121"/>
      <c r="X1825" s="121"/>
      <c r="Y1825" s="121"/>
      <c r="Z1825" s="121"/>
      <c r="AA1825" s="121"/>
      <c r="AB1825" s="121"/>
      <c r="AC1825" s="121"/>
      <c r="AD1825" s="121"/>
      <c r="AE1825" s="121"/>
      <c r="AF1825" s="121"/>
      <c r="AG1825" s="121"/>
    </row>
    <row r="1826" spans="1:33">
      <c r="A1826" s="164"/>
      <c r="B1826" s="164"/>
      <c r="C1826" s="121"/>
      <c r="D1826" s="121"/>
      <c r="E1826" s="121"/>
      <c r="F1826" s="121"/>
      <c r="G1826" s="121"/>
      <c r="H1826" s="121"/>
      <c r="I1826" s="121"/>
      <c r="J1826" s="121"/>
      <c r="K1826" s="121"/>
      <c r="L1826" s="121"/>
      <c r="M1826" s="121"/>
      <c r="N1826" s="121"/>
      <c r="O1826" s="121"/>
      <c r="P1826" s="121"/>
      <c r="Q1826" s="121"/>
      <c r="R1826" s="121"/>
      <c r="S1826" s="121"/>
      <c r="T1826" s="121"/>
      <c r="U1826" s="121"/>
      <c r="V1826" s="121"/>
      <c r="W1826" s="121"/>
      <c r="X1826" s="121"/>
      <c r="Y1826" s="121"/>
      <c r="Z1826" s="121"/>
      <c r="AA1826" s="121"/>
      <c r="AB1826" s="121"/>
      <c r="AC1826" s="121"/>
      <c r="AD1826" s="121"/>
      <c r="AE1826" s="121"/>
      <c r="AF1826" s="121"/>
      <c r="AG1826" s="121"/>
    </row>
    <row r="1827" spans="1:33">
      <c r="A1827" s="164"/>
      <c r="B1827" s="164"/>
      <c r="C1827" s="121"/>
      <c r="D1827" s="121"/>
      <c r="E1827" s="121"/>
      <c r="F1827" s="121"/>
      <c r="G1827" s="121"/>
      <c r="H1827" s="121"/>
      <c r="I1827" s="121"/>
      <c r="J1827" s="121"/>
      <c r="K1827" s="121"/>
      <c r="L1827" s="121"/>
      <c r="M1827" s="121"/>
      <c r="N1827" s="121"/>
      <c r="O1827" s="121"/>
      <c r="P1827" s="121"/>
      <c r="Q1827" s="121"/>
      <c r="R1827" s="121"/>
      <c r="S1827" s="121"/>
      <c r="T1827" s="121"/>
      <c r="U1827" s="121"/>
      <c r="V1827" s="121"/>
      <c r="W1827" s="121"/>
      <c r="X1827" s="121"/>
      <c r="Y1827" s="121"/>
      <c r="Z1827" s="121"/>
      <c r="AA1827" s="121"/>
      <c r="AB1827" s="121"/>
      <c r="AC1827" s="121"/>
      <c r="AD1827" s="121"/>
      <c r="AE1827" s="121"/>
      <c r="AF1827" s="121"/>
      <c r="AG1827" s="121"/>
    </row>
    <row r="1828" spans="1:33">
      <c r="A1828" s="164"/>
      <c r="B1828" s="164"/>
      <c r="C1828" s="121"/>
      <c r="D1828" s="121"/>
      <c r="E1828" s="121"/>
      <c r="F1828" s="121"/>
      <c r="G1828" s="121"/>
      <c r="H1828" s="121"/>
      <c r="I1828" s="121"/>
      <c r="J1828" s="121"/>
      <c r="K1828" s="121"/>
      <c r="L1828" s="121"/>
      <c r="M1828" s="121"/>
      <c r="N1828" s="121"/>
      <c r="O1828" s="121"/>
      <c r="P1828" s="121"/>
      <c r="Q1828" s="121"/>
      <c r="R1828" s="121"/>
      <c r="S1828" s="121"/>
      <c r="T1828" s="121"/>
      <c r="U1828" s="121"/>
      <c r="V1828" s="121"/>
      <c r="W1828" s="121"/>
      <c r="X1828" s="121"/>
      <c r="Y1828" s="121"/>
      <c r="Z1828" s="121"/>
      <c r="AA1828" s="121"/>
      <c r="AB1828" s="121"/>
      <c r="AC1828" s="121"/>
      <c r="AD1828" s="121"/>
      <c r="AE1828" s="121"/>
      <c r="AF1828" s="121"/>
      <c r="AG1828" s="121"/>
    </row>
    <row r="1829" spans="1:33">
      <c r="A1829" s="164"/>
      <c r="B1829" s="164"/>
      <c r="C1829" s="121"/>
      <c r="D1829" s="121"/>
      <c r="E1829" s="121"/>
      <c r="F1829" s="121"/>
      <c r="G1829" s="121"/>
      <c r="H1829" s="121"/>
      <c r="I1829" s="121"/>
      <c r="J1829" s="121"/>
      <c r="K1829" s="121"/>
      <c r="L1829" s="121"/>
      <c r="M1829" s="121"/>
      <c r="N1829" s="121"/>
      <c r="O1829" s="121"/>
      <c r="P1829" s="121"/>
      <c r="Q1829" s="121"/>
      <c r="R1829" s="121"/>
      <c r="S1829" s="121"/>
      <c r="T1829" s="121"/>
      <c r="U1829" s="121"/>
      <c r="V1829" s="121"/>
      <c r="W1829" s="121"/>
      <c r="X1829" s="121"/>
      <c r="Y1829" s="121"/>
      <c r="Z1829" s="121"/>
      <c r="AA1829" s="121"/>
      <c r="AB1829" s="121"/>
      <c r="AC1829" s="121"/>
      <c r="AD1829" s="121"/>
      <c r="AE1829" s="121"/>
      <c r="AF1829" s="121"/>
      <c r="AG1829" s="121"/>
    </row>
    <row r="1830" spans="1:33">
      <c r="A1830" s="164"/>
      <c r="B1830" s="164"/>
      <c r="C1830" s="121"/>
      <c r="D1830" s="121"/>
      <c r="E1830" s="121"/>
      <c r="F1830" s="121"/>
      <c r="G1830" s="121"/>
      <c r="H1830" s="121"/>
      <c r="I1830" s="121"/>
      <c r="J1830" s="121"/>
      <c r="K1830" s="121"/>
      <c r="L1830" s="121"/>
      <c r="M1830" s="121"/>
      <c r="N1830" s="121"/>
      <c r="O1830" s="121"/>
      <c r="P1830" s="121"/>
      <c r="Q1830" s="121"/>
      <c r="R1830" s="121"/>
      <c r="S1830" s="121"/>
      <c r="T1830" s="121"/>
      <c r="U1830" s="121"/>
      <c r="V1830" s="121"/>
      <c r="W1830" s="121"/>
      <c r="X1830" s="121"/>
      <c r="Y1830" s="121"/>
      <c r="Z1830" s="121"/>
      <c r="AA1830" s="121"/>
      <c r="AB1830" s="121"/>
      <c r="AC1830" s="121"/>
      <c r="AD1830" s="121"/>
      <c r="AE1830" s="121"/>
      <c r="AF1830" s="121"/>
      <c r="AG1830" s="121"/>
    </row>
    <row r="1831" spans="1:33">
      <c r="A1831" s="164"/>
      <c r="B1831" s="164"/>
      <c r="C1831" s="121"/>
      <c r="D1831" s="121"/>
      <c r="E1831" s="121"/>
      <c r="F1831" s="121"/>
      <c r="G1831" s="121"/>
      <c r="H1831" s="121"/>
      <c r="I1831" s="121"/>
      <c r="J1831" s="121"/>
      <c r="K1831" s="121"/>
      <c r="L1831" s="121"/>
      <c r="M1831" s="121"/>
      <c r="N1831" s="121"/>
      <c r="O1831" s="121"/>
      <c r="P1831" s="121"/>
      <c r="Q1831" s="121"/>
      <c r="R1831" s="121"/>
      <c r="S1831" s="121"/>
      <c r="T1831" s="121"/>
      <c r="U1831" s="121"/>
      <c r="V1831" s="121"/>
      <c r="W1831" s="121"/>
      <c r="X1831" s="121"/>
      <c r="Y1831" s="121"/>
      <c r="Z1831" s="121"/>
      <c r="AA1831" s="121"/>
      <c r="AB1831" s="121"/>
      <c r="AC1831" s="121"/>
      <c r="AD1831" s="121"/>
      <c r="AE1831" s="121"/>
      <c r="AF1831" s="121"/>
      <c r="AG1831" s="121"/>
    </row>
    <row r="1832" spans="1:33">
      <c r="A1832" s="164"/>
      <c r="B1832" s="164"/>
      <c r="C1832" s="121"/>
      <c r="D1832" s="121"/>
      <c r="E1832" s="121"/>
      <c r="F1832" s="121"/>
      <c r="G1832" s="121"/>
      <c r="H1832" s="121"/>
      <c r="I1832" s="121"/>
      <c r="J1832" s="121"/>
      <c r="K1832" s="121"/>
      <c r="L1832" s="121"/>
      <c r="M1832" s="121"/>
      <c r="N1832" s="121"/>
      <c r="O1832" s="121"/>
      <c r="P1832" s="121"/>
      <c r="Q1832" s="121"/>
      <c r="R1832" s="121"/>
      <c r="S1832" s="121"/>
      <c r="T1832" s="121"/>
      <c r="U1832" s="121"/>
      <c r="V1832" s="121"/>
      <c r="W1832" s="121"/>
      <c r="X1832" s="121"/>
      <c r="Y1832" s="121"/>
      <c r="Z1832" s="121"/>
      <c r="AA1832" s="121"/>
      <c r="AB1832" s="121"/>
      <c r="AC1832" s="121"/>
      <c r="AD1832" s="121"/>
      <c r="AE1832" s="121"/>
      <c r="AF1832" s="121"/>
      <c r="AG1832" s="121"/>
    </row>
    <row r="1833" spans="1:33">
      <c r="A1833" s="164"/>
      <c r="B1833" s="164"/>
      <c r="C1833" s="121"/>
      <c r="D1833" s="121"/>
      <c r="E1833" s="121"/>
      <c r="F1833" s="121"/>
      <c r="G1833" s="121"/>
      <c r="H1833" s="121"/>
      <c r="I1833" s="121"/>
      <c r="J1833" s="121"/>
      <c r="K1833" s="121"/>
      <c r="L1833" s="121"/>
      <c r="M1833" s="121"/>
      <c r="N1833" s="121"/>
      <c r="O1833" s="121"/>
      <c r="P1833" s="121"/>
      <c r="Q1833" s="121"/>
      <c r="R1833" s="121"/>
      <c r="S1833" s="121"/>
      <c r="T1833" s="121"/>
      <c r="U1833" s="121"/>
      <c r="V1833" s="121"/>
      <c r="W1833" s="121"/>
      <c r="X1833" s="121"/>
      <c r="Y1833" s="121"/>
      <c r="Z1833" s="121"/>
      <c r="AA1833" s="121"/>
      <c r="AB1833" s="121"/>
      <c r="AC1833" s="121"/>
      <c r="AD1833" s="121"/>
      <c r="AE1833" s="121"/>
      <c r="AF1833" s="121"/>
      <c r="AG1833" s="121"/>
    </row>
    <row r="1834" spans="1:33">
      <c r="A1834" s="164"/>
      <c r="B1834" s="164"/>
      <c r="C1834" s="121"/>
      <c r="D1834" s="121"/>
      <c r="E1834" s="121"/>
      <c r="F1834" s="121"/>
      <c r="G1834" s="121"/>
      <c r="H1834" s="121"/>
      <c r="I1834" s="121"/>
      <c r="J1834" s="121"/>
      <c r="K1834" s="121"/>
      <c r="L1834" s="121"/>
      <c r="M1834" s="121"/>
      <c r="N1834" s="121"/>
      <c r="O1834" s="121"/>
      <c r="P1834" s="121"/>
      <c r="Q1834" s="121"/>
      <c r="R1834" s="121"/>
      <c r="S1834" s="121"/>
      <c r="T1834" s="121"/>
      <c r="U1834" s="121"/>
      <c r="V1834" s="121"/>
      <c r="W1834" s="121"/>
      <c r="X1834" s="121"/>
      <c r="Y1834" s="121"/>
      <c r="Z1834" s="121"/>
      <c r="AA1834" s="121"/>
      <c r="AB1834" s="121"/>
      <c r="AC1834" s="121"/>
      <c r="AD1834" s="121"/>
      <c r="AE1834" s="121"/>
      <c r="AF1834" s="121"/>
      <c r="AG1834" s="121"/>
    </row>
    <row r="1835" spans="1:33">
      <c r="A1835" s="164"/>
      <c r="B1835" s="164"/>
      <c r="C1835" s="121"/>
      <c r="D1835" s="121"/>
      <c r="E1835" s="121"/>
      <c r="F1835" s="121"/>
      <c r="G1835" s="121"/>
      <c r="H1835" s="121"/>
      <c r="I1835" s="121"/>
      <c r="J1835" s="121"/>
      <c r="K1835" s="121"/>
      <c r="L1835" s="121"/>
      <c r="M1835" s="121"/>
      <c r="N1835" s="121"/>
      <c r="O1835" s="121"/>
      <c r="P1835" s="121"/>
      <c r="Q1835" s="121"/>
      <c r="R1835" s="121"/>
      <c r="S1835" s="121"/>
      <c r="T1835" s="121"/>
      <c r="U1835" s="121"/>
      <c r="V1835" s="121"/>
      <c r="W1835" s="121"/>
      <c r="X1835" s="121"/>
      <c r="Y1835" s="121"/>
      <c r="Z1835" s="121"/>
      <c r="AA1835" s="121"/>
      <c r="AB1835" s="121"/>
      <c r="AC1835" s="121"/>
      <c r="AD1835" s="121"/>
      <c r="AE1835" s="121"/>
      <c r="AF1835" s="121"/>
      <c r="AG1835" s="121"/>
    </row>
    <row r="1836" spans="1:33">
      <c r="A1836" s="164"/>
      <c r="B1836" s="164"/>
      <c r="C1836" s="121"/>
      <c r="D1836" s="121"/>
      <c r="E1836" s="121"/>
      <c r="F1836" s="121"/>
      <c r="G1836" s="121"/>
      <c r="H1836" s="121"/>
      <c r="I1836" s="121"/>
      <c r="J1836" s="121"/>
      <c r="K1836" s="121"/>
      <c r="L1836" s="121"/>
      <c r="M1836" s="121"/>
      <c r="N1836" s="121"/>
      <c r="O1836" s="121"/>
      <c r="P1836" s="121"/>
      <c r="Q1836" s="121"/>
      <c r="R1836" s="121"/>
      <c r="S1836" s="121"/>
      <c r="T1836" s="121"/>
      <c r="U1836" s="121"/>
      <c r="V1836" s="121"/>
      <c r="W1836" s="121"/>
      <c r="X1836" s="121"/>
      <c r="Y1836" s="121"/>
      <c r="Z1836" s="121"/>
      <c r="AA1836" s="121"/>
      <c r="AB1836" s="121"/>
      <c r="AC1836" s="121"/>
      <c r="AD1836" s="121"/>
      <c r="AE1836" s="121"/>
      <c r="AF1836" s="121"/>
      <c r="AG1836" s="121"/>
    </row>
    <row r="1837" spans="1:33">
      <c r="A1837" s="164"/>
      <c r="B1837" s="164"/>
      <c r="C1837" s="121"/>
      <c r="D1837" s="121"/>
      <c r="E1837" s="121"/>
      <c r="F1837" s="121"/>
      <c r="G1837" s="121"/>
      <c r="H1837" s="121"/>
      <c r="I1837" s="121"/>
      <c r="J1837" s="121"/>
      <c r="K1837" s="121"/>
      <c r="L1837" s="121"/>
      <c r="M1837" s="121"/>
      <c r="N1837" s="121"/>
      <c r="O1837" s="121"/>
      <c r="P1837" s="121"/>
      <c r="Q1837" s="121"/>
      <c r="R1837" s="121"/>
      <c r="S1837" s="121"/>
      <c r="T1837" s="121"/>
      <c r="U1837" s="121"/>
      <c r="V1837" s="121"/>
      <c r="W1837" s="121"/>
      <c r="X1837" s="121"/>
      <c r="Y1837" s="121"/>
      <c r="Z1837" s="121"/>
      <c r="AA1837" s="121"/>
      <c r="AB1837" s="121"/>
      <c r="AC1837" s="121"/>
      <c r="AD1837" s="121"/>
      <c r="AE1837" s="121"/>
      <c r="AF1837" s="121"/>
      <c r="AG1837" s="121"/>
    </row>
    <row r="1838" spans="1:33">
      <c r="A1838" s="164"/>
      <c r="B1838" s="164"/>
      <c r="C1838" s="121"/>
      <c r="D1838" s="121"/>
      <c r="E1838" s="121"/>
      <c r="F1838" s="121"/>
      <c r="G1838" s="121"/>
      <c r="H1838" s="121"/>
      <c r="I1838" s="121"/>
      <c r="J1838" s="121"/>
      <c r="K1838" s="121"/>
      <c r="L1838" s="121"/>
      <c r="M1838" s="121"/>
      <c r="N1838" s="121"/>
      <c r="O1838" s="121"/>
      <c r="P1838" s="121"/>
      <c r="Q1838" s="121"/>
      <c r="R1838" s="121"/>
      <c r="S1838" s="121"/>
      <c r="T1838" s="121"/>
      <c r="U1838" s="121"/>
      <c r="V1838" s="121"/>
      <c r="W1838" s="121"/>
      <c r="X1838" s="121"/>
      <c r="Y1838" s="121"/>
      <c r="Z1838" s="121"/>
      <c r="AA1838" s="121"/>
      <c r="AB1838" s="121"/>
      <c r="AC1838" s="121"/>
      <c r="AD1838" s="121"/>
      <c r="AE1838" s="121"/>
      <c r="AF1838" s="121"/>
      <c r="AG1838" s="121"/>
    </row>
    <row r="1839" spans="1:33">
      <c r="A1839" s="164"/>
      <c r="B1839" s="164"/>
      <c r="C1839" s="121"/>
      <c r="D1839" s="121"/>
      <c r="E1839" s="121"/>
      <c r="F1839" s="121"/>
      <c r="G1839" s="121"/>
      <c r="H1839" s="121"/>
      <c r="I1839" s="121"/>
      <c r="J1839" s="121"/>
      <c r="K1839" s="121"/>
      <c r="L1839" s="121"/>
      <c r="M1839" s="121"/>
      <c r="N1839" s="121"/>
      <c r="O1839" s="121"/>
      <c r="P1839" s="121"/>
      <c r="Q1839" s="121"/>
      <c r="R1839" s="121"/>
      <c r="S1839" s="121"/>
      <c r="T1839" s="121"/>
      <c r="U1839" s="121"/>
      <c r="V1839" s="121"/>
      <c r="W1839" s="121"/>
      <c r="X1839" s="121"/>
      <c r="Y1839" s="121"/>
      <c r="Z1839" s="121"/>
      <c r="AA1839" s="121"/>
      <c r="AB1839" s="121"/>
      <c r="AC1839" s="121"/>
      <c r="AD1839" s="121"/>
      <c r="AE1839" s="121"/>
      <c r="AF1839" s="121"/>
      <c r="AG1839" s="121"/>
    </row>
    <row r="1840" spans="1:33">
      <c r="A1840" s="164"/>
      <c r="B1840" s="164"/>
      <c r="C1840" s="121"/>
      <c r="D1840" s="121"/>
      <c r="E1840" s="121"/>
      <c r="F1840" s="121"/>
      <c r="G1840" s="121"/>
      <c r="H1840" s="121"/>
      <c r="I1840" s="121"/>
      <c r="J1840" s="121"/>
      <c r="K1840" s="121"/>
      <c r="L1840" s="121"/>
      <c r="M1840" s="121"/>
      <c r="N1840" s="121"/>
      <c r="O1840" s="121"/>
      <c r="P1840" s="121"/>
      <c r="Q1840" s="121"/>
      <c r="R1840" s="121"/>
      <c r="S1840" s="121"/>
      <c r="T1840" s="121"/>
      <c r="U1840" s="121"/>
      <c r="V1840" s="121"/>
      <c r="W1840" s="121"/>
      <c r="X1840" s="121"/>
      <c r="Y1840" s="121"/>
      <c r="Z1840" s="121"/>
      <c r="AA1840" s="121"/>
      <c r="AB1840" s="121"/>
      <c r="AC1840" s="121"/>
      <c r="AD1840" s="121"/>
      <c r="AE1840" s="121"/>
      <c r="AF1840" s="121"/>
      <c r="AG1840" s="121"/>
    </row>
    <row r="1841" spans="1:33">
      <c r="A1841" s="164"/>
      <c r="B1841" s="164"/>
      <c r="C1841" s="121"/>
      <c r="D1841" s="121"/>
      <c r="E1841" s="121"/>
      <c r="F1841" s="121"/>
      <c r="G1841" s="121"/>
      <c r="H1841" s="121"/>
      <c r="I1841" s="121"/>
      <c r="J1841" s="121"/>
      <c r="K1841" s="121"/>
      <c r="L1841" s="121"/>
      <c r="M1841" s="121"/>
      <c r="N1841" s="121"/>
      <c r="O1841" s="121"/>
      <c r="P1841" s="121"/>
      <c r="Q1841" s="121"/>
      <c r="R1841" s="121"/>
      <c r="S1841" s="121"/>
      <c r="T1841" s="121"/>
      <c r="U1841" s="121"/>
      <c r="V1841" s="121"/>
      <c r="W1841" s="121"/>
      <c r="X1841" s="121"/>
      <c r="Y1841" s="121"/>
      <c r="Z1841" s="121"/>
      <c r="AA1841" s="121"/>
      <c r="AB1841" s="121"/>
      <c r="AC1841" s="121"/>
      <c r="AD1841" s="121"/>
      <c r="AE1841" s="121"/>
      <c r="AF1841" s="121"/>
      <c r="AG1841" s="121"/>
    </row>
    <row r="1842" spans="1:33">
      <c r="A1842" s="164"/>
      <c r="B1842" s="164"/>
      <c r="C1842" s="121"/>
      <c r="D1842" s="121"/>
      <c r="E1842" s="121"/>
      <c r="F1842" s="121"/>
      <c r="G1842" s="121"/>
      <c r="H1842" s="121"/>
      <c r="I1842" s="121"/>
      <c r="J1842" s="121"/>
      <c r="K1842" s="121"/>
      <c r="L1842" s="121"/>
      <c r="M1842" s="121"/>
      <c r="N1842" s="121"/>
      <c r="O1842" s="121"/>
      <c r="P1842" s="121"/>
      <c r="Q1842" s="121"/>
      <c r="R1842" s="121"/>
      <c r="S1842" s="121"/>
      <c r="T1842" s="121"/>
      <c r="U1842" s="121"/>
      <c r="V1842" s="121"/>
      <c r="W1842" s="121"/>
      <c r="X1842" s="121"/>
      <c r="Y1842" s="121"/>
      <c r="Z1842" s="121"/>
      <c r="AA1842" s="121"/>
      <c r="AB1842" s="121"/>
      <c r="AC1842" s="121"/>
      <c r="AD1842" s="121"/>
      <c r="AE1842" s="121"/>
      <c r="AF1842" s="121"/>
      <c r="AG1842" s="121"/>
    </row>
    <row r="1843" spans="1:33">
      <c r="A1843" s="164"/>
      <c r="B1843" s="164"/>
      <c r="C1843" s="121"/>
      <c r="D1843" s="121"/>
      <c r="E1843" s="121"/>
      <c r="F1843" s="121"/>
      <c r="G1843" s="121"/>
      <c r="H1843" s="121"/>
      <c r="I1843" s="121"/>
      <c r="J1843" s="121"/>
      <c r="K1843" s="121"/>
      <c r="L1843" s="121"/>
      <c r="M1843" s="121"/>
      <c r="N1843" s="121"/>
      <c r="O1843" s="121"/>
      <c r="P1843" s="121"/>
      <c r="Q1843" s="121"/>
      <c r="R1843" s="121"/>
      <c r="S1843" s="121"/>
      <c r="T1843" s="121"/>
      <c r="U1843" s="121"/>
      <c r="V1843" s="121"/>
      <c r="W1843" s="121"/>
      <c r="X1843" s="121"/>
      <c r="Y1843" s="121"/>
      <c r="Z1843" s="121"/>
      <c r="AA1843" s="121"/>
      <c r="AB1843" s="121"/>
      <c r="AC1843" s="121"/>
      <c r="AD1843" s="121"/>
      <c r="AE1843" s="121"/>
      <c r="AF1843" s="121"/>
      <c r="AG1843" s="121"/>
    </row>
    <row r="1844" spans="1:33">
      <c r="A1844" s="164"/>
      <c r="B1844" s="164"/>
      <c r="C1844" s="121"/>
      <c r="D1844" s="121"/>
      <c r="E1844" s="121"/>
      <c r="F1844" s="121"/>
      <c r="G1844" s="121"/>
      <c r="H1844" s="121"/>
      <c r="I1844" s="121"/>
      <c r="J1844" s="121"/>
      <c r="K1844" s="121"/>
      <c r="L1844" s="121"/>
      <c r="M1844" s="121"/>
      <c r="N1844" s="121"/>
      <c r="O1844" s="121"/>
      <c r="P1844" s="121"/>
      <c r="Q1844" s="121"/>
      <c r="R1844" s="121"/>
      <c r="S1844" s="121"/>
      <c r="T1844" s="121"/>
      <c r="U1844" s="121"/>
      <c r="V1844" s="121"/>
      <c r="W1844" s="121"/>
      <c r="X1844" s="121"/>
      <c r="Y1844" s="121"/>
      <c r="Z1844" s="121"/>
      <c r="AA1844" s="121"/>
      <c r="AB1844" s="121"/>
      <c r="AC1844" s="121"/>
      <c r="AD1844" s="121"/>
      <c r="AE1844" s="121"/>
      <c r="AF1844" s="121"/>
      <c r="AG1844" s="121"/>
    </row>
    <row r="1845" spans="1:33">
      <c r="A1845" s="164"/>
      <c r="B1845" s="164"/>
      <c r="C1845" s="121"/>
      <c r="D1845" s="121"/>
      <c r="E1845" s="121"/>
      <c r="F1845" s="121"/>
      <c r="G1845" s="121"/>
      <c r="H1845" s="121"/>
      <c r="I1845" s="121"/>
      <c r="J1845" s="121"/>
      <c r="K1845" s="121"/>
      <c r="L1845" s="121"/>
      <c r="M1845" s="121"/>
      <c r="N1845" s="121"/>
      <c r="O1845" s="121"/>
      <c r="P1845" s="121"/>
      <c r="Q1845" s="121"/>
      <c r="R1845" s="121"/>
      <c r="S1845" s="121"/>
      <c r="T1845" s="121"/>
      <c r="U1845" s="121"/>
      <c r="V1845" s="121"/>
      <c r="W1845" s="121"/>
      <c r="X1845" s="121"/>
      <c r="Y1845" s="121"/>
      <c r="Z1845" s="121"/>
      <c r="AA1845" s="121"/>
      <c r="AB1845" s="121"/>
      <c r="AC1845" s="121"/>
      <c r="AD1845" s="121"/>
      <c r="AE1845" s="121"/>
      <c r="AF1845" s="121"/>
      <c r="AG1845" s="121"/>
    </row>
    <row r="1846" spans="1:33">
      <c r="A1846" s="164"/>
      <c r="B1846" s="164"/>
      <c r="C1846" s="121"/>
      <c r="D1846" s="121"/>
      <c r="E1846" s="121"/>
      <c r="F1846" s="121"/>
      <c r="G1846" s="121"/>
      <c r="H1846" s="121"/>
      <c r="I1846" s="121"/>
      <c r="J1846" s="121"/>
      <c r="K1846" s="121"/>
      <c r="L1846" s="121"/>
      <c r="M1846" s="121"/>
      <c r="N1846" s="121"/>
      <c r="O1846" s="121"/>
      <c r="P1846" s="121"/>
      <c r="Q1846" s="121"/>
      <c r="R1846" s="121"/>
      <c r="S1846" s="121"/>
      <c r="T1846" s="121"/>
      <c r="U1846" s="121"/>
      <c r="V1846" s="121"/>
      <c r="W1846" s="121"/>
      <c r="X1846" s="121"/>
      <c r="Y1846" s="121"/>
      <c r="Z1846" s="121"/>
      <c r="AA1846" s="121"/>
      <c r="AB1846" s="121"/>
      <c r="AC1846" s="121"/>
      <c r="AD1846" s="121"/>
      <c r="AE1846" s="121"/>
      <c r="AF1846" s="121"/>
      <c r="AG1846" s="121"/>
    </row>
    <row r="1847" spans="1:33">
      <c r="A1847" s="164"/>
      <c r="B1847" s="164"/>
      <c r="C1847" s="121"/>
      <c r="D1847" s="121"/>
      <c r="E1847" s="121"/>
      <c r="F1847" s="121"/>
      <c r="G1847" s="121"/>
      <c r="H1847" s="121"/>
      <c r="I1847" s="121"/>
      <c r="J1847" s="121"/>
      <c r="K1847" s="121"/>
      <c r="L1847" s="121"/>
      <c r="M1847" s="121"/>
      <c r="N1847" s="121"/>
      <c r="O1847" s="121"/>
      <c r="P1847" s="121"/>
      <c r="Q1847" s="121"/>
      <c r="R1847" s="121"/>
      <c r="S1847" s="121"/>
      <c r="T1847" s="121"/>
      <c r="U1847" s="121"/>
      <c r="V1847" s="121"/>
      <c r="W1847" s="121"/>
      <c r="X1847" s="121"/>
      <c r="Y1847" s="121"/>
      <c r="Z1847" s="121"/>
      <c r="AA1847" s="121"/>
      <c r="AB1847" s="121"/>
      <c r="AC1847" s="121"/>
      <c r="AD1847" s="121"/>
      <c r="AE1847" s="121"/>
      <c r="AF1847" s="121"/>
      <c r="AG1847" s="121"/>
    </row>
    <row r="1848" spans="1:33">
      <c r="A1848" s="164"/>
      <c r="B1848" s="164"/>
      <c r="C1848" s="121"/>
      <c r="D1848" s="121"/>
      <c r="E1848" s="121"/>
      <c r="F1848" s="121"/>
      <c r="G1848" s="121"/>
      <c r="H1848" s="121"/>
      <c r="I1848" s="121"/>
      <c r="J1848" s="121"/>
      <c r="K1848" s="121"/>
      <c r="L1848" s="121"/>
      <c r="M1848" s="121"/>
      <c r="N1848" s="121"/>
      <c r="O1848" s="121"/>
      <c r="P1848" s="121"/>
      <c r="Q1848" s="121"/>
      <c r="R1848" s="121"/>
      <c r="S1848" s="121"/>
      <c r="T1848" s="121"/>
      <c r="U1848" s="121"/>
      <c r="V1848" s="121"/>
      <c r="W1848" s="121"/>
      <c r="X1848" s="121"/>
      <c r="Y1848" s="121"/>
      <c r="Z1848" s="121"/>
      <c r="AA1848" s="121"/>
      <c r="AB1848" s="121"/>
      <c r="AC1848" s="121"/>
      <c r="AD1848" s="121"/>
      <c r="AE1848" s="121"/>
      <c r="AF1848" s="121"/>
      <c r="AG1848" s="121"/>
    </row>
    <row r="1849" spans="1:33">
      <c r="A1849" s="164"/>
      <c r="B1849" s="164"/>
      <c r="C1849" s="121"/>
      <c r="D1849" s="121"/>
      <c r="E1849" s="121"/>
      <c r="F1849" s="121"/>
      <c r="G1849" s="121"/>
      <c r="H1849" s="121"/>
      <c r="I1849" s="121"/>
      <c r="J1849" s="121"/>
      <c r="K1849" s="121"/>
      <c r="L1849" s="121"/>
      <c r="M1849" s="121"/>
      <c r="N1849" s="121"/>
      <c r="O1849" s="121"/>
      <c r="P1849" s="121"/>
      <c r="Q1849" s="121"/>
      <c r="R1849" s="121"/>
      <c r="S1849" s="121"/>
      <c r="T1849" s="121"/>
      <c r="U1849" s="121"/>
      <c r="V1849" s="121"/>
      <c r="W1849" s="121"/>
      <c r="X1849" s="121"/>
      <c r="Y1849" s="121"/>
      <c r="Z1849" s="121"/>
      <c r="AA1849" s="121"/>
      <c r="AB1849" s="121"/>
      <c r="AC1849" s="121"/>
      <c r="AD1849" s="121"/>
      <c r="AE1849" s="121"/>
      <c r="AF1849" s="121"/>
      <c r="AG1849" s="121"/>
    </row>
    <row r="1850" spans="1:33">
      <c r="A1850" s="164"/>
      <c r="B1850" s="164"/>
      <c r="C1850" s="121"/>
      <c r="D1850" s="121"/>
      <c r="E1850" s="121"/>
      <c r="F1850" s="121"/>
      <c r="G1850" s="121"/>
      <c r="H1850" s="121"/>
      <c r="I1850" s="121"/>
      <c r="J1850" s="121"/>
      <c r="K1850" s="121"/>
      <c r="L1850" s="121"/>
      <c r="M1850" s="121"/>
      <c r="N1850" s="121"/>
      <c r="O1850" s="121"/>
      <c r="P1850" s="121"/>
      <c r="Q1850" s="121"/>
      <c r="R1850" s="121"/>
      <c r="S1850" s="121"/>
      <c r="T1850" s="121"/>
      <c r="U1850" s="121"/>
      <c r="V1850" s="121"/>
      <c r="W1850" s="121"/>
      <c r="X1850" s="121"/>
      <c r="Y1850" s="121"/>
      <c r="Z1850" s="121"/>
      <c r="AA1850" s="121"/>
      <c r="AB1850" s="121"/>
      <c r="AC1850" s="121"/>
      <c r="AD1850" s="121"/>
      <c r="AE1850" s="121"/>
      <c r="AF1850" s="121"/>
      <c r="AG1850" s="121"/>
    </row>
    <row r="1851" spans="1:33">
      <c r="A1851" s="164"/>
      <c r="B1851" s="164"/>
      <c r="C1851" s="121"/>
      <c r="D1851" s="121"/>
      <c r="E1851" s="121"/>
      <c r="F1851" s="121"/>
      <c r="G1851" s="121"/>
      <c r="H1851" s="121"/>
      <c r="I1851" s="121"/>
      <c r="J1851" s="121"/>
      <c r="K1851" s="121"/>
      <c r="L1851" s="121"/>
      <c r="M1851" s="121"/>
      <c r="N1851" s="121"/>
      <c r="O1851" s="121"/>
      <c r="P1851" s="121"/>
      <c r="Q1851" s="121"/>
      <c r="R1851" s="121"/>
      <c r="S1851" s="121"/>
      <c r="T1851" s="121"/>
      <c r="U1851" s="121"/>
      <c r="V1851" s="121"/>
      <c r="W1851" s="121"/>
      <c r="X1851" s="121"/>
      <c r="Y1851" s="121"/>
      <c r="Z1851" s="121"/>
      <c r="AA1851" s="121"/>
      <c r="AB1851" s="121"/>
      <c r="AC1851" s="121"/>
      <c r="AD1851" s="121"/>
      <c r="AE1851" s="121"/>
      <c r="AF1851" s="121"/>
      <c r="AG1851" s="121"/>
    </row>
    <row r="1852" spans="1:33">
      <c r="A1852" s="164"/>
      <c r="B1852" s="164"/>
      <c r="C1852" s="121"/>
      <c r="D1852" s="121"/>
      <c r="E1852" s="121"/>
      <c r="F1852" s="121"/>
      <c r="G1852" s="121"/>
      <c r="H1852" s="121"/>
      <c r="I1852" s="121"/>
      <c r="J1852" s="121"/>
      <c r="K1852" s="121"/>
      <c r="L1852" s="121"/>
      <c r="M1852" s="121"/>
      <c r="N1852" s="121"/>
      <c r="O1852" s="121"/>
      <c r="P1852" s="121"/>
      <c r="Q1852" s="121"/>
      <c r="R1852" s="121"/>
      <c r="S1852" s="121"/>
      <c r="T1852" s="121"/>
      <c r="U1852" s="121"/>
      <c r="V1852" s="121"/>
      <c r="W1852" s="121"/>
      <c r="X1852" s="121"/>
      <c r="Y1852" s="121"/>
      <c r="Z1852" s="121"/>
      <c r="AA1852" s="121"/>
      <c r="AB1852" s="121"/>
      <c r="AC1852" s="121"/>
      <c r="AD1852" s="121"/>
      <c r="AE1852" s="121"/>
      <c r="AF1852" s="121"/>
      <c r="AG1852" s="121"/>
    </row>
    <row r="1853" spans="1:33">
      <c r="A1853" s="164"/>
      <c r="B1853" s="164"/>
      <c r="C1853" s="121"/>
      <c r="D1853" s="121"/>
      <c r="E1853" s="121"/>
      <c r="F1853" s="121"/>
      <c r="G1853" s="121"/>
      <c r="H1853" s="121"/>
      <c r="I1853" s="121"/>
      <c r="J1853" s="121"/>
      <c r="K1853" s="121"/>
      <c r="L1853" s="121"/>
      <c r="M1853" s="121"/>
      <c r="N1853" s="121"/>
      <c r="O1853" s="121"/>
      <c r="P1853" s="121"/>
      <c r="Q1853" s="121"/>
      <c r="R1853" s="121"/>
      <c r="S1853" s="121"/>
      <c r="T1853" s="121"/>
      <c r="U1853" s="121"/>
      <c r="V1853" s="121"/>
      <c r="W1853" s="121"/>
      <c r="X1853" s="121"/>
      <c r="Y1853" s="121"/>
      <c r="Z1853" s="121"/>
      <c r="AA1853" s="121"/>
      <c r="AB1853" s="121"/>
      <c r="AC1853" s="121"/>
      <c r="AD1853" s="121"/>
      <c r="AE1853" s="121"/>
      <c r="AF1853" s="121"/>
      <c r="AG1853" s="121"/>
    </row>
    <row r="1854" spans="1:33">
      <c r="A1854" s="164"/>
      <c r="B1854" s="164"/>
      <c r="C1854" s="121"/>
      <c r="D1854" s="121"/>
      <c r="E1854" s="121"/>
      <c r="F1854" s="121"/>
      <c r="G1854" s="121"/>
      <c r="H1854" s="121"/>
      <c r="I1854" s="121"/>
      <c r="J1854" s="121"/>
      <c r="K1854" s="121"/>
      <c r="L1854" s="121"/>
      <c r="M1854" s="121"/>
      <c r="N1854" s="121"/>
      <c r="O1854" s="121"/>
      <c r="P1854" s="121"/>
      <c r="Q1854" s="121"/>
      <c r="R1854" s="121"/>
      <c r="S1854" s="121"/>
      <c r="T1854" s="121"/>
      <c r="U1854" s="121"/>
      <c r="V1854" s="121"/>
      <c r="W1854" s="121"/>
      <c r="X1854" s="121"/>
      <c r="Y1854" s="121"/>
      <c r="Z1854" s="121"/>
      <c r="AA1854" s="121"/>
      <c r="AB1854" s="121"/>
      <c r="AC1854" s="121"/>
      <c r="AD1854" s="121"/>
      <c r="AE1854" s="121"/>
      <c r="AF1854" s="121"/>
      <c r="AG1854" s="121"/>
    </row>
    <row r="1855" spans="1:33">
      <c r="A1855" s="164"/>
      <c r="B1855" s="164"/>
      <c r="C1855" s="121"/>
      <c r="D1855" s="121"/>
      <c r="E1855" s="121"/>
      <c r="F1855" s="121"/>
      <c r="G1855" s="121"/>
      <c r="H1855" s="121"/>
      <c r="I1855" s="121"/>
      <c r="J1855" s="121"/>
      <c r="K1855" s="121"/>
      <c r="L1855" s="121"/>
      <c r="M1855" s="121"/>
      <c r="N1855" s="121"/>
      <c r="O1855" s="121"/>
      <c r="P1855" s="121"/>
      <c r="Q1855" s="121"/>
      <c r="R1855" s="121"/>
      <c r="S1855" s="121"/>
      <c r="T1855" s="121"/>
      <c r="U1855" s="121"/>
      <c r="V1855" s="121"/>
      <c r="W1855" s="121"/>
      <c r="X1855" s="121"/>
      <c r="Y1855" s="121"/>
      <c r="Z1855" s="121"/>
      <c r="AA1855" s="121"/>
      <c r="AB1855" s="121"/>
      <c r="AC1855" s="121"/>
      <c r="AD1855" s="121"/>
      <c r="AE1855" s="121"/>
      <c r="AF1855" s="121"/>
      <c r="AG1855" s="121"/>
    </row>
    <row r="1856" spans="1:33">
      <c r="A1856" s="164"/>
      <c r="B1856" s="164"/>
      <c r="C1856" s="121"/>
      <c r="D1856" s="121"/>
      <c r="E1856" s="121"/>
      <c r="F1856" s="121"/>
      <c r="G1856" s="121"/>
      <c r="H1856" s="121"/>
      <c r="I1856" s="121"/>
      <c r="J1856" s="121"/>
      <c r="K1856" s="121"/>
      <c r="L1856" s="121"/>
      <c r="M1856" s="121"/>
      <c r="N1856" s="121"/>
      <c r="O1856" s="121"/>
      <c r="P1856" s="121"/>
      <c r="Q1856" s="121"/>
      <c r="R1856" s="121"/>
      <c r="S1856" s="121"/>
      <c r="T1856" s="121"/>
      <c r="U1856" s="121"/>
      <c r="V1856" s="121"/>
      <c r="W1856" s="121"/>
      <c r="X1856" s="121"/>
      <c r="Y1856" s="121"/>
      <c r="Z1856" s="121"/>
      <c r="AA1856" s="121"/>
      <c r="AB1856" s="121"/>
      <c r="AC1856" s="121"/>
      <c r="AD1856" s="121"/>
      <c r="AE1856" s="121"/>
      <c r="AF1856" s="121"/>
      <c r="AG1856" s="121"/>
    </row>
    <row r="1857" spans="1:33">
      <c r="A1857" s="164"/>
      <c r="B1857" s="164"/>
      <c r="C1857" s="121"/>
      <c r="D1857" s="121"/>
      <c r="E1857" s="121"/>
      <c r="F1857" s="121"/>
      <c r="G1857" s="121"/>
      <c r="H1857" s="121"/>
      <c r="I1857" s="121"/>
      <c r="J1857" s="121"/>
      <c r="K1857" s="121"/>
      <c r="L1857" s="121"/>
      <c r="M1857" s="121"/>
      <c r="N1857" s="121"/>
      <c r="O1857" s="121"/>
      <c r="P1857" s="121"/>
      <c r="Q1857" s="121"/>
      <c r="R1857" s="121"/>
      <c r="S1857" s="121"/>
      <c r="T1857" s="121"/>
      <c r="U1857" s="121"/>
      <c r="V1857" s="121"/>
      <c r="W1857" s="121"/>
      <c r="X1857" s="121"/>
      <c r="Y1857" s="121"/>
      <c r="Z1857" s="121"/>
      <c r="AA1857" s="121"/>
      <c r="AB1857" s="121"/>
      <c r="AC1857" s="121"/>
      <c r="AD1857" s="121"/>
      <c r="AE1857" s="121"/>
      <c r="AF1857" s="121"/>
      <c r="AG1857" s="121"/>
    </row>
    <row r="1858" spans="1:33">
      <c r="A1858" s="164"/>
      <c r="B1858" s="164"/>
      <c r="C1858" s="121"/>
      <c r="D1858" s="121"/>
      <c r="E1858" s="121"/>
      <c r="F1858" s="121"/>
      <c r="G1858" s="121"/>
      <c r="H1858" s="121"/>
      <c r="I1858" s="121"/>
      <c r="J1858" s="121"/>
      <c r="K1858" s="121"/>
      <c r="L1858" s="121"/>
      <c r="M1858" s="121"/>
      <c r="N1858" s="121"/>
      <c r="O1858" s="121"/>
      <c r="P1858" s="121"/>
      <c r="Q1858" s="121"/>
      <c r="R1858" s="121"/>
      <c r="S1858" s="121"/>
      <c r="T1858" s="121"/>
      <c r="U1858" s="121"/>
      <c r="V1858" s="121"/>
      <c r="W1858" s="121"/>
      <c r="X1858" s="121"/>
      <c r="Y1858" s="121"/>
      <c r="Z1858" s="121"/>
      <c r="AA1858" s="121"/>
      <c r="AB1858" s="121"/>
      <c r="AC1858" s="121"/>
      <c r="AD1858" s="121"/>
      <c r="AE1858" s="121"/>
      <c r="AF1858" s="121"/>
      <c r="AG1858" s="121"/>
    </row>
    <row r="1859" spans="1:33">
      <c r="A1859" s="164"/>
      <c r="B1859" s="164"/>
      <c r="C1859" s="121"/>
      <c r="D1859" s="121"/>
      <c r="E1859" s="121"/>
      <c r="F1859" s="121"/>
      <c r="G1859" s="121"/>
      <c r="H1859" s="121"/>
      <c r="I1859" s="121"/>
      <c r="J1859" s="121"/>
      <c r="K1859" s="121"/>
      <c r="L1859" s="121"/>
      <c r="M1859" s="121"/>
      <c r="N1859" s="121"/>
      <c r="O1859" s="121"/>
      <c r="P1859" s="121"/>
      <c r="Q1859" s="121"/>
      <c r="R1859" s="121"/>
      <c r="S1859" s="121"/>
      <c r="T1859" s="121"/>
      <c r="U1859" s="121"/>
      <c r="V1859" s="121"/>
      <c r="W1859" s="121"/>
      <c r="X1859" s="121"/>
      <c r="Y1859" s="121"/>
      <c r="Z1859" s="121"/>
      <c r="AA1859" s="121"/>
      <c r="AB1859" s="121"/>
      <c r="AC1859" s="121"/>
      <c r="AD1859" s="121"/>
      <c r="AE1859" s="121"/>
      <c r="AF1859" s="121"/>
      <c r="AG1859" s="121"/>
    </row>
    <row r="1860" spans="1:33">
      <c r="A1860" s="164"/>
      <c r="B1860" s="164"/>
      <c r="C1860" s="121"/>
      <c r="D1860" s="121"/>
      <c r="E1860" s="121"/>
      <c r="F1860" s="121"/>
      <c r="G1860" s="121"/>
      <c r="H1860" s="121"/>
      <c r="I1860" s="121"/>
      <c r="J1860" s="121"/>
      <c r="K1860" s="121"/>
      <c r="L1860" s="121"/>
      <c r="M1860" s="121"/>
      <c r="N1860" s="121"/>
      <c r="O1860" s="121"/>
      <c r="P1860" s="121"/>
      <c r="Q1860" s="121"/>
      <c r="R1860" s="121"/>
      <c r="S1860" s="121"/>
      <c r="T1860" s="121"/>
      <c r="U1860" s="121"/>
      <c r="V1860" s="121"/>
      <c r="W1860" s="121"/>
      <c r="X1860" s="121"/>
      <c r="Y1860" s="121"/>
      <c r="Z1860" s="121"/>
      <c r="AA1860" s="121"/>
      <c r="AB1860" s="121"/>
      <c r="AC1860" s="121"/>
      <c r="AD1860" s="121"/>
      <c r="AE1860" s="121"/>
      <c r="AF1860" s="121"/>
      <c r="AG1860" s="121"/>
    </row>
    <row r="1861" spans="1:33">
      <c r="A1861" s="164"/>
      <c r="B1861" s="164"/>
      <c r="C1861" s="121"/>
      <c r="D1861" s="121"/>
      <c r="E1861" s="121"/>
      <c r="F1861" s="121"/>
      <c r="G1861" s="121"/>
      <c r="H1861" s="121"/>
      <c r="I1861" s="121"/>
      <c r="J1861" s="121"/>
      <c r="K1861" s="121"/>
      <c r="L1861" s="121"/>
      <c r="M1861" s="121"/>
      <c r="N1861" s="121"/>
      <c r="O1861" s="121"/>
      <c r="P1861" s="121"/>
      <c r="Q1861" s="121"/>
      <c r="R1861" s="121"/>
      <c r="S1861" s="121"/>
      <c r="T1861" s="121"/>
      <c r="U1861" s="121"/>
      <c r="V1861" s="121"/>
      <c r="W1861" s="121"/>
      <c r="X1861" s="121"/>
      <c r="Y1861" s="121"/>
      <c r="Z1861" s="121"/>
      <c r="AA1861" s="121"/>
      <c r="AB1861" s="121"/>
      <c r="AC1861" s="121"/>
      <c r="AD1861" s="121"/>
      <c r="AE1861" s="121"/>
      <c r="AF1861" s="121"/>
      <c r="AG1861" s="121"/>
    </row>
    <row r="1862" spans="1:33">
      <c r="A1862" s="164"/>
      <c r="B1862" s="164"/>
      <c r="C1862" s="121"/>
      <c r="D1862" s="121"/>
      <c r="E1862" s="121"/>
      <c r="F1862" s="121"/>
      <c r="G1862" s="121"/>
      <c r="H1862" s="121"/>
      <c r="I1862" s="121"/>
      <c r="J1862" s="121"/>
      <c r="K1862" s="121"/>
      <c r="L1862" s="121"/>
      <c r="M1862" s="121"/>
      <c r="N1862" s="121"/>
      <c r="O1862" s="121"/>
      <c r="P1862" s="121"/>
      <c r="Q1862" s="121"/>
      <c r="R1862" s="121"/>
      <c r="S1862" s="121"/>
      <c r="T1862" s="121"/>
      <c r="U1862" s="121"/>
      <c r="V1862" s="121"/>
      <c r="W1862" s="121"/>
      <c r="X1862" s="121"/>
      <c r="Y1862" s="121"/>
      <c r="Z1862" s="121"/>
      <c r="AA1862" s="121"/>
      <c r="AB1862" s="121"/>
      <c r="AC1862" s="121"/>
      <c r="AD1862" s="121"/>
      <c r="AE1862" s="121"/>
      <c r="AF1862" s="121"/>
      <c r="AG1862" s="121"/>
    </row>
    <row r="1863" spans="1:33">
      <c r="A1863" s="164"/>
      <c r="B1863" s="164"/>
      <c r="C1863" s="121"/>
      <c r="D1863" s="121"/>
      <c r="E1863" s="121"/>
      <c r="F1863" s="121"/>
      <c r="G1863" s="121"/>
      <c r="H1863" s="121"/>
      <c r="I1863" s="121"/>
      <c r="J1863" s="121"/>
      <c r="K1863" s="121"/>
      <c r="L1863" s="121"/>
      <c r="M1863" s="121"/>
      <c r="N1863" s="121"/>
      <c r="O1863" s="121"/>
      <c r="P1863" s="121"/>
      <c r="Q1863" s="121"/>
      <c r="R1863" s="121"/>
      <c r="S1863" s="121"/>
      <c r="T1863" s="121"/>
      <c r="U1863" s="121"/>
      <c r="V1863" s="121"/>
      <c r="W1863" s="121"/>
      <c r="X1863" s="121"/>
      <c r="Y1863" s="121"/>
      <c r="Z1863" s="121"/>
      <c r="AA1863" s="121"/>
      <c r="AB1863" s="121"/>
      <c r="AC1863" s="121"/>
      <c r="AD1863" s="121"/>
      <c r="AE1863" s="121"/>
      <c r="AF1863" s="121"/>
      <c r="AG1863" s="121"/>
    </row>
    <row r="1864" spans="1:33">
      <c r="A1864" s="164"/>
      <c r="B1864" s="164"/>
      <c r="C1864" s="121"/>
      <c r="D1864" s="121"/>
      <c r="E1864" s="121"/>
      <c r="F1864" s="121"/>
      <c r="G1864" s="121"/>
      <c r="H1864" s="121"/>
      <c r="I1864" s="121"/>
      <c r="J1864" s="121"/>
      <c r="K1864" s="121"/>
      <c r="L1864" s="121"/>
      <c r="M1864" s="121"/>
      <c r="N1864" s="121"/>
      <c r="O1864" s="121"/>
      <c r="P1864" s="121"/>
      <c r="Q1864" s="121"/>
      <c r="R1864" s="121"/>
      <c r="S1864" s="121"/>
      <c r="T1864" s="121"/>
      <c r="U1864" s="121"/>
      <c r="V1864" s="121"/>
      <c r="W1864" s="121"/>
      <c r="X1864" s="121"/>
      <c r="Y1864" s="121"/>
      <c r="Z1864" s="121"/>
      <c r="AA1864" s="121"/>
      <c r="AB1864" s="121"/>
      <c r="AC1864" s="121"/>
      <c r="AD1864" s="121"/>
      <c r="AE1864" s="121"/>
      <c r="AF1864" s="121"/>
      <c r="AG1864" s="121"/>
    </row>
    <row r="1865" spans="1:33">
      <c r="A1865" s="164"/>
      <c r="B1865" s="164"/>
      <c r="C1865" s="121"/>
      <c r="D1865" s="121"/>
      <c r="E1865" s="121"/>
      <c r="F1865" s="121"/>
      <c r="G1865" s="121"/>
      <c r="H1865" s="121"/>
      <c r="I1865" s="121"/>
      <c r="J1865" s="121"/>
      <c r="K1865" s="121"/>
      <c r="L1865" s="121"/>
      <c r="M1865" s="121"/>
      <c r="N1865" s="121"/>
      <c r="O1865" s="121"/>
      <c r="P1865" s="121"/>
      <c r="Q1865" s="121"/>
      <c r="R1865" s="121"/>
      <c r="S1865" s="121"/>
      <c r="T1865" s="121"/>
      <c r="U1865" s="121"/>
      <c r="V1865" s="121"/>
      <c r="W1865" s="121"/>
      <c r="X1865" s="121"/>
      <c r="Y1865" s="121"/>
      <c r="Z1865" s="121"/>
      <c r="AA1865" s="121"/>
      <c r="AB1865" s="121"/>
      <c r="AC1865" s="121"/>
      <c r="AD1865" s="121"/>
      <c r="AE1865" s="121"/>
      <c r="AF1865" s="121"/>
      <c r="AG1865" s="121"/>
    </row>
    <row r="1866" spans="1:33">
      <c r="A1866" s="164"/>
      <c r="B1866" s="164"/>
      <c r="C1866" s="121"/>
      <c r="D1866" s="121"/>
      <c r="E1866" s="121"/>
      <c r="F1866" s="121"/>
      <c r="G1866" s="121"/>
      <c r="H1866" s="121"/>
      <c r="I1866" s="121"/>
      <c r="J1866" s="121"/>
      <c r="K1866" s="121"/>
      <c r="L1866" s="121"/>
      <c r="M1866" s="121"/>
      <c r="N1866" s="121"/>
      <c r="O1866" s="121"/>
      <c r="P1866" s="121"/>
      <c r="Q1866" s="121"/>
      <c r="R1866" s="121"/>
      <c r="S1866" s="121"/>
      <c r="T1866" s="121"/>
      <c r="U1866" s="121"/>
      <c r="V1866" s="121"/>
      <c r="W1866" s="121"/>
      <c r="X1866" s="121"/>
      <c r="Y1866" s="121"/>
      <c r="Z1866" s="121"/>
      <c r="AA1866" s="121"/>
      <c r="AB1866" s="121"/>
      <c r="AC1866" s="121"/>
      <c r="AD1866" s="121"/>
      <c r="AE1866" s="121"/>
      <c r="AF1866" s="121"/>
      <c r="AG1866" s="121"/>
    </row>
    <row r="1867" spans="1:33">
      <c r="A1867" s="164"/>
      <c r="B1867" s="164"/>
      <c r="C1867" s="121"/>
      <c r="D1867" s="121"/>
      <c r="E1867" s="121"/>
      <c r="F1867" s="121"/>
      <c r="G1867" s="121"/>
      <c r="H1867" s="121"/>
      <c r="I1867" s="121"/>
      <c r="J1867" s="121"/>
      <c r="K1867" s="121"/>
      <c r="L1867" s="121"/>
      <c r="M1867" s="121"/>
      <c r="N1867" s="121"/>
      <c r="O1867" s="121"/>
      <c r="P1867" s="121"/>
      <c r="Q1867" s="121"/>
      <c r="R1867" s="121"/>
      <c r="S1867" s="121"/>
      <c r="T1867" s="121"/>
      <c r="U1867" s="121"/>
      <c r="V1867" s="121"/>
      <c r="W1867" s="121"/>
      <c r="X1867" s="121"/>
      <c r="Y1867" s="121"/>
      <c r="Z1867" s="121"/>
      <c r="AA1867" s="121"/>
      <c r="AB1867" s="121"/>
      <c r="AC1867" s="121"/>
      <c r="AD1867" s="121"/>
      <c r="AE1867" s="121"/>
      <c r="AF1867" s="121"/>
      <c r="AG1867" s="121"/>
    </row>
    <row r="1868" spans="1:33">
      <c r="A1868" s="164"/>
      <c r="B1868" s="164"/>
      <c r="C1868" s="121"/>
      <c r="D1868" s="121"/>
      <c r="E1868" s="121"/>
      <c r="F1868" s="121"/>
      <c r="G1868" s="121"/>
      <c r="H1868" s="121"/>
      <c r="I1868" s="121"/>
      <c r="J1868" s="121"/>
      <c r="K1868" s="121"/>
      <c r="L1868" s="121"/>
      <c r="M1868" s="121"/>
      <c r="N1868" s="121"/>
      <c r="O1868" s="121"/>
      <c r="P1868" s="121"/>
      <c r="Q1868" s="121"/>
      <c r="R1868" s="121"/>
      <c r="S1868" s="121"/>
      <c r="T1868" s="121"/>
      <c r="U1868" s="121"/>
      <c r="V1868" s="121"/>
      <c r="W1868" s="121"/>
      <c r="X1868" s="121"/>
      <c r="Y1868" s="121"/>
      <c r="Z1868" s="121"/>
      <c r="AA1868" s="121"/>
      <c r="AB1868" s="121"/>
      <c r="AC1868" s="121"/>
      <c r="AD1868" s="121"/>
      <c r="AE1868" s="121"/>
      <c r="AF1868" s="121"/>
      <c r="AG1868" s="121"/>
    </row>
    <row r="1869" spans="1:33">
      <c r="A1869" s="164"/>
      <c r="B1869" s="164"/>
      <c r="C1869" s="121"/>
      <c r="D1869" s="121"/>
      <c r="E1869" s="121"/>
      <c r="F1869" s="121"/>
      <c r="G1869" s="121"/>
      <c r="H1869" s="121"/>
      <c r="I1869" s="121"/>
      <c r="J1869" s="121"/>
      <c r="K1869" s="121"/>
      <c r="L1869" s="121"/>
      <c r="M1869" s="121"/>
      <c r="N1869" s="121"/>
      <c r="O1869" s="121"/>
      <c r="P1869" s="121"/>
      <c r="Q1869" s="121"/>
      <c r="R1869" s="121"/>
      <c r="S1869" s="121"/>
      <c r="T1869" s="121"/>
      <c r="U1869" s="121"/>
      <c r="V1869" s="121"/>
      <c r="W1869" s="121"/>
      <c r="X1869" s="121"/>
      <c r="Y1869" s="121"/>
      <c r="Z1869" s="121"/>
      <c r="AA1869" s="121"/>
      <c r="AB1869" s="121"/>
      <c r="AC1869" s="121"/>
      <c r="AD1869" s="121"/>
      <c r="AE1869" s="121"/>
      <c r="AF1869" s="121"/>
      <c r="AG1869" s="121"/>
    </row>
    <row r="1870" spans="1:33">
      <c r="A1870" s="164"/>
      <c r="B1870" s="164"/>
      <c r="C1870" s="121"/>
      <c r="D1870" s="121"/>
      <c r="E1870" s="121"/>
      <c r="F1870" s="121"/>
      <c r="G1870" s="121"/>
      <c r="H1870" s="121"/>
      <c r="I1870" s="121"/>
      <c r="J1870" s="121"/>
      <c r="K1870" s="121"/>
      <c r="L1870" s="121"/>
      <c r="M1870" s="121"/>
      <c r="N1870" s="121"/>
      <c r="O1870" s="121"/>
      <c r="P1870" s="121"/>
      <c r="Q1870" s="121"/>
      <c r="R1870" s="121"/>
      <c r="S1870" s="121"/>
      <c r="T1870" s="121"/>
      <c r="U1870" s="121"/>
      <c r="V1870" s="121"/>
      <c r="W1870" s="121"/>
      <c r="X1870" s="121"/>
      <c r="Y1870" s="121"/>
      <c r="Z1870" s="121"/>
      <c r="AA1870" s="121"/>
      <c r="AB1870" s="121"/>
      <c r="AC1870" s="121"/>
      <c r="AD1870" s="121"/>
      <c r="AE1870" s="121"/>
      <c r="AF1870" s="121"/>
      <c r="AG1870" s="121"/>
    </row>
    <row r="1871" spans="1:33">
      <c r="A1871" s="164"/>
      <c r="B1871" s="164"/>
      <c r="C1871" s="121"/>
      <c r="D1871" s="121"/>
      <c r="E1871" s="121"/>
      <c r="F1871" s="121"/>
      <c r="G1871" s="121"/>
      <c r="H1871" s="121"/>
      <c r="I1871" s="121"/>
      <c r="J1871" s="121"/>
      <c r="K1871" s="121"/>
      <c r="L1871" s="121"/>
      <c r="M1871" s="121"/>
      <c r="N1871" s="121"/>
      <c r="O1871" s="121"/>
      <c r="P1871" s="121"/>
      <c r="Q1871" s="121"/>
      <c r="R1871" s="121"/>
      <c r="S1871" s="121"/>
      <c r="T1871" s="121"/>
      <c r="U1871" s="121"/>
      <c r="V1871" s="121"/>
      <c r="W1871" s="121"/>
      <c r="X1871" s="121"/>
      <c r="Y1871" s="121"/>
      <c r="Z1871" s="121"/>
      <c r="AA1871" s="121"/>
      <c r="AB1871" s="121"/>
      <c r="AC1871" s="121"/>
      <c r="AD1871" s="121"/>
      <c r="AE1871" s="121"/>
      <c r="AF1871" s="121"/>
      <c r="AG1871" s="121"/>
    </row>
    <row r="1872" spans="1:33">
      <c r="A1872" s="164"/>
      <c r="B1872" s="164"/>
      <c r="C1872" s="121"/>
      <c r="D1872" s="121"/>
      <c r="E1872" s="121"/>
      <c r="F1872" s="121"/>
      <c r="G1872" s="121"/>
      <c r="H1872" s="121"/>
      <c r="I1872" s="121"/>
      <c r="J1872" s="121"/>
      <c r="K1872" s="121"/>
      <c r="L1872" s="121"/>
      <c r="M1872" s="121"/>
      <c r="N1872" s="121"/>
      <c r="O1872" s="121"/>
      <c r="P1872" s="121"/>
      <c r="Q1872" s="121"/>
      <c r="R1872" s="121"/>
      <c r="S1872" s="121"/>
      <c r="T1872" s="121"/>
      <c r="U1872" s="121"/>
      <c r="V1872" s="121"/>
      <c r="W1872" s="121"/>
      <c r="X1872" s="121"/>
      <c r="Y1872" s="121"/>
      <c r="Z1872" s="121"/>
      <c r="AA1872" s="121"/>
      <c r="AB1872" s="121"/>
      <c r="AC1872" s="121"/>
      <c r="AD1872" s="121"/>
      <c r="AE1872" s="121"/>
      <c r="AF1872" s="121"/>
      <c r="AG1872" s="121"/>
    </row>
    <row r="1873" spans="1:33">
      <c r="A1873" s="164"/>
      <c r="B1873" s="164"/>
      <c r="C1873" s="121"/>
      <c r="D1873" s="121"/>
      <c r="E1873" s="121"/>
      <c r="F1873" s="121"/>
      <c r="G1873" s="121"/>
      <c r="H1873" s="121"/>
      <c r="I1873" s="121"/>
      <c r="J1873" s="121"/>
      <c r="K1873" s="121"/>
      <c r="L1873" s="121"/>
      <c r="M1873" s="121"/>
      <c r="N1873" s="121"/>
      <c r="O1873" s="121"/>
      <c r="P1873" s="121"/>
      <c r="Q1873" s="121"/>
      <c r="R1873" s="121"/>
      <c r="S1873" s="121"/>
      <c r="T1873" s="121"/>
      <c r="U1873" s="121"/>
      <c r="V1873" s="121"/>
      <c r="W1873" s="121"/>
      <c r="X1873" s="121"/>
      <c r="Y1873" s="121"/>
      <c r="Z1873" s="121"/>
      <c r="AA1873" s="121"/>
      <c r="AB1873" s="121"/>
      <c r="AC1873" s="121"/>
      <c r="AD1873" s="121"/>
      <c r="AE1873" s="121"/>
      <c r="AF1873" s="121"/>
      <c r="AG1873" s="121"/>
    </row>
    <row r="1874" spans="1:33">
      <c r="A1874" s="164"/>
      <c r="B1874" s="164"/>
      <c r="C1874" s="121"/>
      <c r="D1874" s="121"/>
      <c r="E1874" s="121"/>
      <c r="F1874" s="121"/>
      <c r="G1874" s="121"/>
      <c r="H1874" s="121"/>
      <c r="I1874" s="121"/>
      <c r="J1874" s="121"/>
      <c r="K1874" s="121"/>
      <c r="L1874" s="121"/>
      <c r="M1874" s="121"/>
      <c r="N1874" s="121"/>
      <c r="O1874" s="121"/>
      <c r="P1874" s="121"/>
      <c r="Q1874" s="121"/>
      <c r="R1874" s="121"/>
      <c r="S1874" s="121"/>
      <c r="T1874" s="121"/>
      <c r="U1874" s="121"/>
      <c r="V1874" s="121"/>
      <c r="W1874" s="121"/>
      <c r="X1874" s="121"/>
      <c r="Y1874" s="121"/>
      <c r="Z1874" s="121"/>
      <c r="AA1874" s="121"/>
      <c r="AB1874" s="121"/>
      <c r="AC1874" s="121"/>
      <c r="AD1874" s="121"/>
      <c r="AE1874" s="121"/>
      <c r="AF1874" s="121"/>
      <c r="AG1874" s="121"/>
    </row>
    <row r="1875" spans="1:33">
      <c r="A1875" s="164"/>
      <c r="B1875" s="164"/>
      <c r="C1875" s="121"/>
      <c r="D1875" s="121"/>
      <c r="E1875" s="121"/>
      <c r="F1875" s="121"/>
      <c r="G1875" s="121"/>
      <c r="H1875" s="121"/>
      <c r="I1875" s="121"/>
      <c r="J1875" s="121"/>
      <c r="K1875" s="121"/>
      <c r="L1875" s="121"/>
      <c r="M1875" s="121"/>
      <c r="N1875" s="121"/>
      <c r="O1875" s="121"/>
      <c r="P1875" s="121"/>
      <c r="Q1875" s="121"/>
      <c r="R1875" s="121"/>
      <c r="S1875" s="121"/>
      <c r="T1875" s="121"/>
      <c r="U1875" s="121"/>
      <c r="V1875" s="121"/>
      <c r="W1875" s="121"/>
      <c r="X1875" s="121"/>
      <c r="Y1875" s="121"/>
      <c r="Z1875" s="121"/>
      <c r="AA1875" s="121"/>
      <c r="AB1875" s="121"/>
      <c r="AC1875" s="121"/>
      <c r="AD1875" s="121"/>
      <c r="AE1875" s="121"/>
      <c r="AF1875" s="121"/>
      <c r="AG1875" s="121"/>
    </row>
    <row r="1876" spans="1:33">
      <c r="A1876" s="164"/>
      <c r="B1876" s="164"/>
      <c r="C1876" s="121"/>
      <c r="D1876" s="121"/>
      <c r="E1876" s="121"/>
      <c r="F1876" s="121"/>
      <c r="G1876" s="121"/>
      <c r="H1876" s="121"/>
      <c r="I1876" s="121"/>
      <c r="J1876" s="121"/>
      <c r="K1876" s="121"/>
      <c r="L1876" s="121"/>
      <c r="M1876" s="121"/>
      <c r="N1876" s="121"/>
      <c r="O1876" s="121"/>
      <c r="P1876" s="121"/>
      <c r="Q1876" s="121"/>
      <c r="R1876" s="121"/>
      <c r="S1876" s="121"/>
      <c r="T1876" s="121"/>
      <c r="U1876" s="121"/>
      <c r="V1876" s="121"/>
      <c r="W1876" s="121"/>
      <c r="X1876" s="121"/>
      <c r="Y1876" s="121"/>
      <c r="Z1876" s="121"/>
      <c r="AA1876" s="121"/>
      <c r="AB1876" s="121"/>
      <c r="AC1876" s="121"/>
      <c r="AD1876" s="121"/>
      <c r="AE1876" s="121"/>
      <c r="AF1876" s="121"/>
      <c r="AG1876" s="121"/>
    </row>
    <row r="1877" spans="1:33">
      <c r="A1877" s="164"/>
      <c r="B1877" s="164"/>
      <c r="C1877" s="121"/>
      <c r="D1877" s="121"/>
      <c r="E1877" s="121"/>
      <c r="F1877" s="121"/>
      <c r="G1877" s="121"/>
      <c r="H1877" s="121"/>
      <c r="I1877" s="121"/>
      <c r="J1877" s="121"/>
      <c r="K1877" s="121"/>
      <c r="L1877" s="121"/>
      <c r="M1877" s="121"/>
      <c r="N1877" s="121"/>
      <c r="O1877" s="121"/>
      <c r="P1877" s="121"/>
      <c r="Q1877" s="121"/>
      <c r="R1877" s="121"/>
      <c r="S1877" s="121"/>
      <c r="T1877" s="121"/>
      <c r="U1877" s="121"/>
      <c r="V1877" s="121"/>
      <c r="W1877" s="121"/>
      <c r="X1877" s="121"/>
      <c r="Y1877" s="121"/>
      <c r="Z1877" s="121"/>
      <c r="AA1877" s="121"/>
      <c r="AB1877" s="121"/>
      <c r="AC1877" s="121"/>
      <c r="AD1877" s="121"/>
      <c r="AE1877" s="121"/>
      <c r="AF1877" s="121"/>
      <c r="AG1877" s="121"/>
    </row>
    <row r="1878" spans="1:33">
      <c r="A1878" s="164"/>
      <c r="B1878" s="164"/>
      <c r="C1878" s="121"/>
      <c r="D1878" s="121"/>
      <c r="E1878" s="121"/>
      <c r="F1878" s="121"/>
      <c r="G1878" s="121"/>
      <c r="H1878" s="121"/>
      <c r="I1878" s="121"/>
      <c r="J1878" s="121"/>
      <c r="K1878" s="121"/>
      <c r="L1878" s="121"/>
      <c r="M1878" s="121"/>
      <c r="N1878" s="121"/>
      <c r="O1878" s="121"/>
      <c r="P1878" s="121"/>
      <c r="Q1878" s="121"/>
      <c r="R1878" s="121"/>
      <c r="S1878" s="121"/>
      <c r="T1878" s="121"/>
      <c r="U1878" s="121"/>
      <c r="V1878" s="121"/>
      <c r="W1878" s="121"/>
      <c r="X1878" s="121"/>
      <c r="Y1878" s="121"/>
      <c r="Z1878" s="121"/>
      <c r="AA1878" s="121"/>
      <c r="AB1878" s="121"/>
      <c r="AC1878" s="121"/>
      <c r="AD1878" s="121"/>
      <c r="AE1878" s="121"/>
      <c r="AF1878" s="121"/>
      <c r="AG1878" s="121"/>
    </row>
    <row r="1879" spans="1:33">
      <c r="A1879" s="164"/>
      <c r="B1879" s="164"/>
      <c r="C1879" s="121"/>
      <c r="D1879" s="121"/>
      <c r="E1879" s="121"/>
      <c r="F1879" s="121"/>
      <c r="G1879" s="121"/>
      <c r="H1879" s="121"/>
      <c r="I1879" s="121"/>
      <c r="J1879" s="121"/>
      <c r="K1879" s="121"/>
      <c r="L1879" s="121"/>
      <c r="M1879" s="121"/>
      <c r="N1879" s="121"/>
      <c r="O1879" s="121"/>
      <c r="P1879" s="121"/>
      <c r="Q1879" s="121"/>
      <c r="R1879" s="121"/>
      <c r="S1879" s="121"/>
      <c r="T1879" s="121"/>
      <c r="U1879" s="121"/>
      <c r="V1879" s="121"/>
      <c r="W1879" s="121"/>
      <c r="X1879" s="121"/>
      <c r="Y1879" s="121"/>
      <c r="Z1879" s="121"/>
      <c r="AA1879" s="121"/>
      <c r="AB1879" s="121"/>
      <c r="AC1879" s="121"/>
      <c r="AD1879" s="121"/>
      <c r="AE1879" s="121"/>
      <c r="AF1879" s="121"/>
      <c r="AG1879" s="121"/>
    </row>
    <row r="1880" spans="1:33">
      <c r="A1880" s="164"/>
      <c r="B1880" s="164"/>
      <c r="C1880" s="121"/>
      <c r="D1880" s="121"/>
      <c r="E1880" s="121"/>
      <c r="F1880" s="121"/>
      <c r="G1880" s="121"/>
      <c r="H1880" s="121"/>
      <c r="I1880" s="121"/>
      <c r="J1880" s="121"/>
      <c r="K1880" s="121"/>
      <c r="L1880" s="121"/>
      <c r="M1880" s="121"/>
      <c r="N1880" s="121"/>
      <c r="O1880" s="121"/>
      <c r="P1880" s="121"/>
      <c r="Q1880" s="121"/>
      <c r="R1880" s="121"/>
      <c r="S1880" s="121"/>
      <c r="T1880" s="121"/>
      <c r="U1880" s="121"/>
      <c r="V1880" s="121"/>
      <c r="W1880" s="121"/>
      <c r="X1880" s="121"/>
      <c r="Y1880" s="121"/>
      <c r="Z1880" s="121"/>
      <c r="AA1880" s="121"/>
      <c r="AB1880" s="121"/>
      <c r="AC1880" s="121"/>
      <c r="AD1880" s="121"/>
      <c r="AE1880" s="121"/>
      <c r="AF1880" s="121"/>
      <c r="AG1880" s="121"/>
    </row>
    <row r="1881" spans="1:33">
      <c r="A1881" s="164"/>
      <c r="B1881" s="164"/>
      <c r="C1881" s="121"/>
      <c r="D1881" s="121"/>
      <c r="E1881" s="121"/>
      <c r="F1881" s="121"/>
      <c r="G1881" s="121"/>
      <c r="H1881" s="121"/>
      <c r="I1881" s="121"/>
      <c r="J1881" s="121"/>
      <c r="K1881" s="121"/>
      <c r="L1881" s="121"/>
      <c r="M1881" s="121"/>
      <c r="N1881" s="121"/>
      <c r="O1881" s="121"/>
      <c r="P1881" s="121"/>
      <c r="Q1881" s="121"/>
      <c r="R1881" s="121"/>
      <c r="S1881" s="121"/>
      <c r="T1881" s="121"/>
      <c r="U1881" s="121"/>
      <c r="V1881" s="121"/>
      <c r="W1881" s="121"/>
      <c r="X1881" s="121"/>
      <c r="Y1881" s="121"/>
      <c r="Z1881" s="121"/>
      <c r="AA1881" s="121"/>
      <c r="AB1881" s="121"/>
      <c r="AC1881" s="121"/>
      <c r="AD1881" s="121"/>
      <c r="AE1881" s="121"/>
      <c r="AF1881" s="121"/>
      <c r="AG1881" s="121"/>
    </row>
    <row r="1882" spans="1:33">
      <c r="A1882" s="164"/>
      <c r="B1882" s="164"/>
      <c r="C1882" s="121"/>
      <c r="D1882" s="121"/>
      <c r="E1882" s="121"/>
      <c r="F1882" s="121"/>
      <c r="G1882" s="121"/>
      <c r="H1882" s="121"/>
      <c r="I1882" s="121"/>
      <c r="J1882" s="121"/>
      <c r="K1882" s="121"/>
      <c r="L1882" s="121"/>
      <c r="M1882" s="121"/>
      <c r="N1882" s="121"/>
      <c r="O1882" s="121"/>
      <c r="P1882" s="121"/>
      <c r="Q1882" s="121"/>
      <c r="R1882" s="121"/>
      <c r="S1882" s="121"/>
      <c r="T1882" s="121"/>
      <c r="U1882" s="121"/>
      <c r="V1882" s="121"/>
      <c r="W1882" s="121"/>
      <c r="X1882" s="121"/>
      <c r="Y1882" s="121"/>
      <c r="Z1882" s="121"/>
      <c r="AA1882" s="121"/>
      <c r="AB1882" s="121"/>
      <c r="AC1882" s="121"/>
      <c r="AD1882" s="121"/>
      <c r="AE1882" s="121"/>
      <c r="AF1882" s="121"/>
      <c r="AG1882" s="121"/>
    </row>
    <row r="1883" spans="1:33">
      <c r="A1883" s="164"/>
      <c r="B1883" s="164"/>
      <c r="C1883" s="121"/>
      <c r="D1883" s="121"/>
      <c r="E1883" s="121"/>
      <c r="F1883" s="121"/>
      <c r="G1883" s="121"/>
      <c r="H1883" s="121"/>
      <c r="I1883" s="121"/>
      <c r="J1883" s="121"/>
      <c r="K1883" s="121"/>
      <c r="L1883" s="121"/>
      <c r="M1883" s="121"/>
      <c r="N1883" s="121"/>
      <c r="O1883" s="121"/>
      <c r="P1883" s="121"/>
      <c r="Q1883" s="121"/>
      <c r="R1883" s="121"/>
      <c r="S1883" s="121"/>
      <c r="T1883" s="121"/>
      <c r="U1883" s="121"/>
      <c r="V1883" s="121"/>
      <c r="W1883" s="121"/>
      <c r="X1883" s="121"/>
      <c r="Y1883" s="121"/>
      <c r="Z1883" s="121"/>
      <c r="AA1883" s="121"/>
      <c r="AB1883" s="121"/>
      <c r="AC1883" s="121"/>
      <c r="AD1883" s="121"/>
      <c r="AE1883" s="121"/>
      <c r="AF1883" s="121"/>
      <c r="AG1883" s="121"/>
    </row>
    <row r="1884" spans="1:33">
      <c r="A1884" s="164"/>
      <c r="B1884" s="164"/>
      <c r="C1884" s="121"/>
      <c r="D1884" s="121"/>
      <c r="E1884" s="121"/>
      <c r="F1884" s="121"/>
      <c r="G1884" s="121"/>
      <c r="H1884" s="121"/>
      <c r="I1884" s="121"/>
      <c r="J1884" s="121"/>
      <c r="K1884" s="121"/>
      <c r="L1884" s="121"/>
      <c r="M1884" s="121"/>
      <c r="N1884" s="121"/>
      <c r="O1884" s="121"/>
      <c r="P1884" s="121"/>
      <c r="Q1884" s="121"/>
      <c r="R1884" s="121"/>
      <c r="S1884" s="121"/>
      <c r="T1884" s="121"/>
      <c r="U1884" s="121"/>
      <c r="V1884" s="121"/>
      <c r="W1884" s="121"/>
      <c r="X1884" s="121"/>
      <c r="Y1884" s="121"/>
      <c r="Z1884" s="121"/>
      <c r="AA1884" s="121"/>
      <c r="AB1884" s="121"/>
      <c r="AC1884" s="121"/>
      <c r="AD1884" s="121"/>
      <c r="AE1884" s="121"/>
      <c r="AF1884" s="121"/>
      <c r="AG1884" s="121"/>
    </row>
    <row r="1885" spans="1:33">
      <c r="A1885" s="164"/>
      <c r="B1885" s="164"/>
      <c r="C1885" s="121"/>
      <c r="D1885" s="121"/>
      <c r="E1885" s="121"/>
      <c r="F1885" s="121"/>
      <c r="G1885" s="121"/>
      <c r="H1885" s="121"/>
      <c r="I1885" s="121"/>
      <c r="J1885" s="121"/>
      <c r="K1885" s="121"/>
      <c r="L1885" s="121"/>
      <c r="M1885" s="121"/>
      <c r="N1885" s="121"/>
      <c r="O1885" s="121"/>
      <c r="P1885" s="121"/>
      <c r="Q1885" s="121"/>
      <c r="R1885" s="121"/>
      <c r="S1885" s="121"/>
      <c r="T1885" s="121"/>
      <c r="U1885" s="121"/>
      <c r="V1885" s="121"/>
      <c r="W1885" s="121"/>
      <c r="X1885" s="121"/>
      <c r="Y1885" s="121"/>
      <c r="Z1885" s="121"/>
      <c r="AA1885" s="121"/>
      <c r="AB1885" s="121"/>
      <c r="AC1885" s="121"/>
      <c r="AD1885" s="121"/>
      <c r="AE1885" s="121"/>
      <c r="AF1885" s="121"/>
      <c r="AG1885" s="121"/>
    </row>
    <row r="1886" spans="1:33">
      <c r="A1886" s="164"/>
      <c r="B1886" s="164"/>
      <c r="C1886" s="121"/>
      <c r="D1886" s="121"/>
      <c r="E1886" s="121"/>
      <c r="F1886" s="121"/>
      <c r="G1886" s="121"/>
      <c r="H1886" s="121"/>
      <c r="I1886" s="121"/>
      <c r="J1886" s="121"/>
      <c r="K1886" s="121"/>
      <c r="L1886" s="121"/>
      <c r="M1886" s="121"/>
      <c r="N1886" s="121"/>
      <c r="O1886" s="121"/>
      <c r="P1886" s="121"/>
      <c r="Q1886" s="121"/>
      <c r="R1886" s="121"/>
      <c r="S1886" s="121"/>
      <c r="T1886" s="121"/>
      <c r="U1886" s="121"/>
      <c r="V1886" s="121"/>
      <c r="W1886" s="121"/>
      <c r="X1886" s="121"/>
      <c r="Y1886" s="121"/>
      <c r="Z1886" s="121"/>
      <c r="AA1886" s="121"/>
      <c r="AB1886" s="121"/>
      <c r="AC1886" s="121"/>
      <c r="AD1886" s="121"/>
      <c r="AE1886" s="121"/>
      <c r="AF1886" s="121"/>
      <c r="AG1886" s="121"/>
    </row>
    <row r="1887" spans="1:33">
      <c r="A1887" s="164"/>
      <c r="B1887" s="164"/>
      <c r="C1887" s="121"/>
      <c r="D1887" s="121"/>
      <c r="E1887" s="121"/>
      <c r="F1887" s="121"/>
      <c r="G1887" s="121"/>
      <c r="H1887" s="121"/>
      <c r="I1887" s="121"/>
      <c r="J1887" s="121"/>
      <c r="K1887" s="121"/>
      <c r="L1887" s="121"/>
      <c r="M1887" s="121"/>
      <c r="N1887" s="121"/>
      <c r="O1887" s="121"/>
      <c r="P1887" s="121"/>
      <c r="Q1887" s="121"/>
      <c r="R1887" s="121"/>
      <c r="S1887" s="121"/>
      <c r="T1887" s="121"/>
      <c r="U1887" s="121"/>
      <c r="V1887" s="121"/>
      <c r="W1887" s="121"/>
      <c r="X1887" s="121"/>
      <c r="Y1887" s="121"/>
      <c r="Z1887" s="121"/>
      <c r="AA1887" s="121"/>
      <c r="AB1887" s="121"/>
      <c r="AC1887" s="121"/>
      <c r="AD1887" s="121"/>
      <c r="AE1887" s="121"/>
      <c r="AF1887" s="121"/>
      <c r="AG1887" s="121"/>
    </row>
    <row r="1888" spans="1:33">
      <c r="A1888" s="164"/>
      <c r="B1888" s="164"/>
      <c r="C1888" s="121"/>
      <c r="D1888" s="121"/>
      <c r="E1888" s="121"/>
      <c r="F1888" s="121"/>
      <c r="G1888" s="121"/>
      <c r="H1888" s="121"/>
      <c r="I1888" s="121"/>
      <c r="J1888" s="121"/>
      <c r="K1888" s="121"/>
      <c r="L1888" s="121"/>
      <c r="M1888" s="121"/>
      <c r="N1888" s="121"/>
      <c r="O1888" s="121"/>
      <c r="P1888" s="121"/>
      <c r="Q1888" s="121"/>
      <c r="R1888" s="121"/>
      <c r="S1888" s="121"/>
      <c r="T1888" s="121"/>
      <c r="U1888" s="121"/>
      <c r="V1888" s="121"/>
      <c r="W1888" s="121"/>
      <c r="X1888" s="121"/>
      <c r="Y1888" s="121"/>
      <c r="Z1888" s="121"/>
      <c r="AA1888" s="121"/>
      <c r="AB1888" s="121"/>
      <c r="AC1888" s="121"/>
      <c r="AD1888" s="121"/>
      <c r="AE1888" s="121"/>
      <c r="AF1888" s="121"/>
      <c r="AG1888" s="121"/>
    </row>
    <row r="1889" spans="1:33">
      <c r="A1889" s="164"/>
      <c r="B1889" s="164"/>
      <c r="C1889" s="121"/>
      <c r="D1889" s="121"/>
      <c r="E1889" s="121"/>
      <c r="F1889" s="121"/>
      <c r="G1889" s="121"/>
      <c r="H1889" s="121"/>
      <c r="I1889" s="121"/>
      <c r="J1889" s="121"/>
      <c r="K1889" s="121"/>
      <c r="L1889" s="121"/>
      <c r="M1889" s="121"/>
      <c r="N1889" s="121"/>
      <c r="O1889" s="121"/>
      <c r="P1889" s="121"/>
      <c r="Q1889" s="121"/>
      <c r="R1889" s="121"/>
      <c r="S1889" s="121"/>
      <c r="T1889" s="121"/>
      <c r="U1889" s="121"/>
      <c r="V1889" s="121"/>
      <c r="W1889" s="121"/>
      <c r="X1889" s="121"/>
      <c r="Y1889" s="121"/>
      <c r="Z1889" s="121"/>
      <c r="AA1889" s="121"/>
      <c r="AB1889" s="121"/>
      <c r="AC1889" s="121"/>
      <c r="AD1889" s="121"/>
      <c r="AE1889" s="121"/>
      <c r="AF1889" s="121"/>
      <c r="AG1889" s="121"/>
    </row>
    <row r="1890" spans="1:33">
      <c r="A1890" s="164"/>
      <c r="B1890" s="164"/>
      <c r="C1890" s="121"/>
      <c r="D1890" s="121"/>
      <c r="E1890" s="121"/>
      <c r="F1890" s="121"/>
      <c r="G1890" s="121"/>
      <c r="H1890" s="121"/>
      <c r="I1890" s="121"/>
      <c r="J1890" s="121"/>
      <c r="K1890" s="121"/>
      <c r="L1890" s="121"/>
      <c r="M1890" s="121"/>
      <c r="N1890" s="121"/>
      <c r="O1890" s="121"/>
      <c r="P1890" s="121"/>
      <c r="Q1890" s="121"/>
      <c r="R1890" s="121"/>
      <c r="S1890" s="121"/>
      <c r="T1890" s="121"/>
      <c r="U1890" s="121"/>
      <c r="V1890" s="121"/>
      <c r="W1890" s="121"/>
      <c r="X1890" s="121"/>
      <c r="Y1890" s="121"/>
      <c r="Z1890" s="121"/>
      <c r="AA1890" s="121"/>
      <c r="AB1890" s="121"/>
      <c r="AC1890" s="121"/>
      <c r="AD1890" s="121"/>
      <c r="AE1890" s="121"/>
      <c r="AF1890" s="121"/>
      <c r="AG1890" s="121"/>
    </row>
    <row r="1891" spans="1:33">
      <c r="A1891" s="164"/>
      <c r="B1891" s="164"/>
      <c r="C1891" s="121"/>
      <c r="D1891" s="121"/>
      <c r="E1891" s="121"/>
      <c r="F1891" s="121"/>
      <c r="G1891" s="121"/>
      <c r="H1891" s="121"/>
      <c r="I1891" s="121"/>
      <c r="J1891" s="121"/>
      <c r="K1891" s="121"/>
      <c r="L1891" s="121"/>
      <c r="M1891" s="121"/>
      <c r="N1891" s="121"/>
      <c r="O1891" s="121"/>
      <c r="P1891" s="121"/>
      <c r="Q1891" s="121"/>
      <c r="R1891" s="121"/>
      <c r="S1891" s="121"/>
      <c r="T1891" s="121"/>
      <c r="U1891" s="121"/>
      <c r="V1891" s="121"/>
      <c r="W1891" s="121"/>
      <c r="X1891" s="121"/>
      <c r="Y1891" s="121"/>
      <c r="Z1891" s="121"/>
      <c r="AA1891" s="121"/>
      <c r="AB1891" s="121"/>
      <c r="AC1891" s="121"/>
      <c r="AD1891" s="121"/>
      <c r="AE1891" s="121"/>
      <c r="AF1891" s="121"/>
      <c r="AG1891" s="121"/>
    </row>
    <row r="1892" spans="1:33">
      <c r="A1892" s="164"/>
      <c r="B1892" s="164"/>
      <c r="C1892" s="121"/>
      <c r="D1892" s="121"/>
      <c r="E1892" s="121"/>
      <c r="F1892" s="121"/>
      <c r="G1892" s="121"/>
      <c r="H1892" s="121"/>
      <c r="I1892" s="121"/>
      <c r="J1892" s="121"/>
      <c r="K1892" s="121"/>
      <c r="L1892" s="121"/>
      <c r="M1892" s="121"/>
      <c r="N1892" s="121"/>
      <c r="O1892" s="121"/>
      <c r="P1892" s="121"/>
      <c r="Q1892" s="121"/>
      <c r="R1892" s="121"/>
      <c r="S1892" s="121"/>
      <c r="T1892" s="121"/>
      <c r="U1892" s="121"/>
      <c r="V1892" s="121"/>
      <c r="W1892" s="121"/>
      <c r="X1892" s="121"/>
      <c r="Y1892" s="121"/>
      <c r="Z1892" s="121"/>
      <c r="AA1892" s="121"/>
      <c r="AB1892" s="121"/>
      <c r="AC1892" s="121"/>
      <c r="AD1892" s="121"/>
      <c r="AE1892" s="121"/>
      <c r="AF1892" s="121"/>
      <c r="AG1892" s="121"/>
    </row>
    <row r="1893" spans="1:33">
      <c r="A1893" s="164"/>
      <c r="B1893" s="164"/>
      <c r="C1893" s="121"/>
      <c r="D1893" s="121"/>
      <c r="E1893" s="121"/>
      <c r="F1893" s="121"/>
      <c r="G1893" s="121"/>
      <c r="H1893" s="121"/>
      <c r="I1893" s="121"/>
      <c r="J1893" s="121"/>
      <c r="K1893" s="121"/>
      <c r="L1893" s="121"/>
      <c r="M1893" s="121"/>
      <c r="N1893" s="121"/>
      <c r="O1893" s="121"/>
      <c r="P1893" s="121"/>
      <c r="Q1893" s="121"/>
      <c r="R1893" s="121"/>
      <c r="S1893" s="121"/>
      <c r="T1893" s="121"/>
      <c r="U1893" s="121"/>
      <c r="V1893" s="121"/>
      <c r="W1893" s="121"/>
      <c r="X1893" s="121"/>
      <c r="Y1893" s="121"/>
      <c r="Z1893" s="121"/>
      <c r="AA1893" s="121"/>
      <c r="AB1893" s="121"/>
      <c r="AC1893" s="121"/>
      <c r="AD1893" s="121"/>
      <c r="AE1893" s="121"/>
      <c r="AF1893" s="121"/>
      <c r="AG1893" s="121"/>
    </row>
    <row r="1894" spans="1:33">
      <c r="A1894" s="164"/>
      <c r="B1894" s="164"/>
      <c r="C1894" s="121"/>
      <c r="D1894" s="121"/>
      <c r="E1894" s="121"/>
      <c r="F1894" s="121"/>
      <c r="G1894" s="121"/>
      <c r="H1894" s="121"/>
      <c r="I1894" s="121"/>
      <c r="J1894" s="121"/>
      <c r="K1894" s="121"/>
      <c r="L1894" s="121"/>
      <c r="M1894" s="121"/>
      <c r="N1894" s="121"/>
      <c r="O1894" s="121"/>
      <c r="P1894" s="121"/>
      <c r="Q1894" s="121"/>
      <c r="R1894" s="121"/>
      <c r="S1894" s="121"/>
      <c r="T1894" s="121"/>
      <c r="U1894" s="121"/>
      <c r="V1894" s="121"/>
      <c r="W1894" s="121"/>
      <c r="X1894" s="121"/>
      <c r="Y1894" s="121"/>
      <c r="Z1894" s="121"/>
      <c r="AA1894" s="121"/>
      <c r="AB1894" s="121"/>
      <c r="AC1894" s="121"/>
      <c r="AD1894" s="121"/>
      <c r="AE1894" s="121"/>
      <c r="AF1894" s="121"/>
      <c r="AG1894" s="121"/>
    </row>
    <row r="1895" spans="1:33">
      <c r="A1895" s="164"/>
      <c r="B1895" s="164"/>
      <c r="C1895" s="121"/>
      <c r="D1895" s="121"/>
      <c r="E1895" s="121"/>
      <c r="F1895" s="121"/>
      <c r="G1895" s="121"/>
      <c r="H1895" s="121"/>
      <c r="I1895" s="121"/>
      <c r="J1895" s="121"/>
      <c r="K1895" s="121"/>
      <c r="L1895" s="121"/>
      <c r="M1895" s="121"/>
      <c r="N1895" s="121"/>
      <c r="O1895" s="121"/>
      <c r="P1895" s="121"/>
      <c r="Q1895" s="121"/>
      <c r="R1895" s="121"/>
      <c r="S1895" s="121"/>
      <c r="T1895" s="121"/>
      <c r="U1895" s="121"/>
      <c r="V1895" s="121"/>
      <c r="W1895" s="121"/>
      <c r="X1895" s="121"/>
      <c r="Y1895" s="121"/>
      <c r="Z1895" s="121"/>
      <c r="AA1895" s="121"/>
      <c r="AB1895" s="121"/>
      <c r="AC1895" s="121"/>
      <c r="AD1895" s="121"/>
      <c r="AE1895" s="121"/>
      <c r="AF1895" s="121"/>
      <c r="AG1895" s="121"/>
    </row>
    <row r="1896" spans="1:33">
      <c r="A1896" s="164"/>
      <c r="B1896" s="164"/>
      <c r="C1896" s="121"/>
      <c r="D1896" s="121"/>
      <c r="E1896" s="121"/>
      <c r="F1896" s="121"/>
      <c r="G1896" s="121"/>
      <c r="H1896" s="121"/>
      <c r="I1896" s="121"/>
      <c r="J1896" s="121"/>
      <c r="K1896" s="121"/>
      <c r="L1896" s="121"/>
      <c r="M1896" s="121"/>
      <c r="N1896" s="121"/>
      <c r="O1896" s="121"/>
      <c r="P1896" s="121"/>
      <c r="Q1896" s="121"/>
      <c r="R1896" s="121"/>
      <c r="S1896" s="121"/>
      <c r="T1896" s="121"/>
      <c r="U1896" s="121"/>
      <c r="V1896" s="121"/>
      <c r="W1896" s="121"/>
      <c r="X1896" s="121"/>
      <c r="Y1896" s="121"/>
      <c r="Z1896" s="121"/>
      <c r="AA1896" s="121"/>
      <c r="AB1896" s="121"/>
      <c r="AC1896" s="121"/>
      <c r="AD1896" s="121"/>
      <c r="AE1896" s="121"/>
      <c r="AF1896" s="121"/>
      <c r="AG1896" s="121"/>
    </row>
    <row r="1897" spans="1:33">
      <c r="A1897" s="164"/>
      <c r="B1897" s="164"/>
      <c r="C1897" s="121"/>
      <c r="D1897" s="121"/>
      <c r="E1897" s="121"/>
      <c r="F1897" s="121"/>
      <c r="G1897" s="121"/>
      <c r="H1897" s="121"/>
      <c r="I1897" s="121"/>
      <c r="J1897" s="121"/>
      <c r="K1897" s="121"/>
      <c r="L1897" s="121"/>
      <c r="M1897" s="121"/>
      <c r="N1897" s="121"/>
      <c r="O1897" s="121"/>
      <c r="P1897" s="121"/>
      <c r="Q1897" s="121"/>
      <c r="R1897" s="121"/>
      <c r="S1897" s="121"/>
      <c r="T1897" s="121"/>
      <c r="U1897" s="121"/>
      <c r="V1897" s="121"/>
      <c r="W1897" s="121"/>
      <c r="X1897" s="121"/>
      <c r="Y1897" s="121"/>
      <c r="Z1897" s="121"/>
      <c r="AA1897" s="121"/>
      <c r="AB1897" s="121"/>
      <c r="AC1897" s="121"/>
      <c r="AD1897" s="121"/>
      <c r="AE1897" s="121"/>
      <c r="AF1897" s="121"/>
      <c r="AG1897" s="121"/>
    </row>
    <row r="1898" spans="1:33">
      <c r="A1898" s="164"/>
      <c r="B1898" s="164"/>
      <c r="C1898" s="121"/>
      <c r="D1898" s="121"/>
      <c r="E1898" s="121"/>
      <c r="F1898" s="121"/>
      <c r="G1898" s="121"/>
      <c r="H1898" s="121"/>
      <c r="I1898" s="121"/>
      <c r="J1898" s="121"/>
      <c r="K1898" s="121"/>
      <c r="L1898" s="121"/>
      <c r="M1898" s="121"/>
      <c r="N1898" s="121"/>
      <c r="O1898" s="121"/>
      <c r="P1898" s="121"/>
      <c r="Q1898" s="121"/>
      <c r="R1898" s="121"/>
      <c r="S1898" s="121"/>
      <c r="T1898" s="121"/>
      <c r="U1898" s="121"/>
      <c r="V1898" s="121"/>
      <c r="W1898" s="121"/>
      <c r="X1898" s="121"/>
      <c r="Y1898" s="121"/>
      <c r="Z1898" s="121"/>
      <c r="AA1898" s="121"/>
      <c r="AB1898" s="121"/>
      <c r="AC1898" s="121"/>
      <c r="AD1898" s="121"/>
      <c r="AE1898" s="121"/>
      <c r="AF1898" s="121"/>
      <c r="AG1898" s="121"/>
    </row>
    <row r="1899" spans="1:33">
      <c r="A1899" s="164"/>
      <c r="B1899" s="164"/>
      <c r="C1899" s="121"/>
      <c r="D1899" s="121"/>
      <c r="E1899" s="121"/>
      <c r="F1899" s="121"/>
      <c r="G1899" s="121"/>
      <c r="H1899" s="121"/>
      <c r="I1899" s="121"/>
      <c r="J1899" s="121"/>
      <c r="K1899" s="121"/>
      <c r="L1899" s="121"/>
      <c r="M1899" s="121"/>
      <c r="N1899" s="121"/>
      <c r="O1899" s="121"/>
      <c r="P1899" s="121"/>
      <c r="Q1899" s="121"/>
      <c r="R1899" s="121"/>
      <c r="S1899" s="121"/>
      <c r="T1899" s="121"/>
      <c r="U1899" s="121"/>
      <c r="V1899" s="121"/>
      <c r="W1899" s="121"/>
      <c r="X1899" s="121"/>
      <c r="Y1899" s="121"/>
      <c r="Z1899" s="121"/>
      <c r="AA1899" s="121"/>
      <c r="AB1899" s="121"/>
      <c r="AC1899" s="121"/>
      <c r="AD1899" s="121"/>
      <c r="AE1899" s="121"/>
      <c r="AF1899" s="121"/>
      <c r="AG1899" s="121"/>
    </row>
    <row r="1900" spans="1:33">
      <c r="A1900" s="164"/>
      <c r="B1900" s="164"/>
      <c r="C1900" s="121"/>
      <c r="D1900" s="121"/>
      <c r="E1900" s="121"/>
      <c r="F1900" s="121"/>
      <c r="G1900" s="121"/>
      <c r="H1900" s="121"/>
      <c r="I1900" s="121"/>
      <c r="J1900" s="121"/>
      <c r="K1900" s="121"/>
      <c r="L1900" s="121"/>
      <c r="M1900" s="121"/>
      <c r="N1900" s="121"/>
      <c r="O1900" s="121"/>
      <c r="P1900" s="121"/>
      <c r="Q1900" s="121"/>
      <c r="R1900" s="121"/>
      <c r="S1900" s="121"/>
      <c r="T1900" s="121"/>
      <c r="U1900" s="121"/>
      <c r="V1900" s="121"/>
      <c r="W1900" s="121"/>
      <c r="X1900" s="121"/>
      <c r="Y1900" s="121"/>
      <c r="Z1900" s="121"/>
      <c r="AA1900" s="121"/>
      <c r="AB1900" s="121"/>
      <c r="AC1900" s="121"/>
      <c r="AD1900" s="121"/>
      <c r="AE1900" s="121"/>
      <c r="AF1900" s="121"/>
      <c r="AG1900" s="121"/>
    </row>
    <row r="1901" spans="1:33">
      <c r="A1901" s="164"/>
      <c r="B1901" s="164"/>
      <c r="C1901" s="121"/>
      <c r="D1901" s="121"/>
      <c r="E1901" s="121"/>
      <c r="F1901" s="121"/>
      <c r="G1901" s="121"/>
      <c r="H1901" s="121"/>
      <c r="I1901" s="121"/>
      <c r="J1901" s="121"/>
      <c r="K1901" s="121"/>
      <c r="L1901" s="121"/>
      <c r="M1901" s="121"/>
      <c r="N1901" s="121"/>
      <c r="O1901" s="121"/>
      <c r="P1901" s="121"/>
      <c r="Q1901" s="121"/>
      <c r="R1901" s="121"/>
      <c r="S1901" s="121"/>
      <c r="T1901" s="121"/>
      <c r="U1901" s="121"/>
      <c r="V1901" s="121"/>
      <c r="W1901" s="121"/>
      <c r="X1901" s="121"/>
      <c r="Y1901" s="121"/>
      <c r="Z1901" s="121"/>
      <c r="AA1901" s="121"/>
      <c r="AB1901" s="121"/>
      <c r="AC1901" s="121"/>
      <c r="AD1901" s="121"/>
      <c r="AE1901" s="121"/>
      <c r="AF1901" s="121"/>
      <c r="AG1901" s="121"/>
    </row>
    <row r="1902" spans="1:33">
      <c r="A1902" s="164"/>
      <c r="B1902" s="164"/>
      <c r="C1902" s="121"/>
      <c r="D1902" s="121"/>
      <c r="E1902" s="121"/>
      <c r="F1902" s="121"/>
      <c r="G1902" s="121"/>
      <c r="H1902" s="121"/>
      <c r="I1902" s="121"/>
      <c r="J1902" s="121"/>
      <c r="K1902" s="121"/>
      <c r="L1902" s="121"/>
      <c r="M1902" s="121"/>
      <c r="N1902" s="121"/>
      <c r="O1902" s="121"/>
      <c r="P1902" s="121"/>
      <c r="Q1902" s="121"/>
      <c r="R1902" s="121"/>
      <c r="S1902" s="121"/>
      <c r="T1902" s="121"/>
      <c r="U1902" s="121"/>
      <c r="V1902" s="121"/>
      <c r="W1902" s="121"/>
      <c r="X1902" s="121"/>
      <c r="Y1902" s="121"/>
      <c r="Z1902" s="121"/>
      <c r="AA1902" s="121"/>
      <c r="AB1902" s="121"/>
      <c r="AC1902" s="121"/>
      <c r="AD1902" s="121"/>
      <c r="AE1902" s="121"/>
      <c r="AF1902" s="121"/>
      <c r="AG1902" s="121"/>
    </row>
    <row r="1903" spans="1:33">
      <c r="A1903" s="164"/>
      <c r="B1903" s="164"/>
      <c r="C1903" s="121"/>
      <c r="D1903" s="121"/>
      <c r="E1903" s="121"/>
      <c r="F1903" s="121"/>
      <c r="G1903" s="121"/>
      <c r="H1903" s="121"/>
      <c r="I1903" s="121"/>
      <c r="J1903" s="121"/>
      <c r="K1903" s="121"/>
      <c r="L1903" s="121"/>
      <c r="M1903" s="121"/>
      <c r="N1903" s="121"/>
      <c r="O1903" s="121"/>
      <c r="P1903" s="121"/>
      <c r="Q1903" s="121"/>
      <c r="R1903" s="121"/>
      <c r="S1903" s="121"/>
      <c r="T1903" s="121"/>
      <c r="U1903" s="121"/>
      <c r="V1903" s="121"/>
      <c r="W1903" s="121"/>
      <c r="X1903" s="121"/>
      <c r="Y1903" s="121"/>
      <c r="Z1903" s="121"/>
      <c r="AA1903" s="121"/>
      <c r="AB1903" s="121"/>
      <c r="AC1903" s="121"/>
      <c r="AD1903" s="121"/>
      <c r="AE1903" s="121"/>
      <c r="AF1903" s="121"/>
      <c r="AG1903" s="121"/>
    </row>
    <row r="1904" spans="1:33">
      <c r="A1904" s="164"/>
      <c r="B1904" s="164"/>
      <c r="C1904" s="121"/>
      <c r="D1904" s="121"/>
      <c r="E1904" s="121"/>
      <c r="F1904" s="121"/>
      <c r="G1904" s="121"/>
      <c r="H1904" s="121"/>
      <c r="I1904" s="121"/>
      <c r="J1904" s="121"/>
      <c r="K1904" s="121"/>
      <c r="L1904" s="121"/>
      <c r="M1904" s="121"/>
      <c r="N1904" s="121"/>
      <c r="O1904" s="121"/>
      <c r="P1904" s="121"/>
      <c r="Q1904" s="121"/>
      <c r="R1904" s="121"/>
      <c r="S1904" s="121"/>
      <c r="T1904" s="121"/>
      <c r="U1904" s="121"/>
      <c r="V1904" s="121"/>
      <c r="W1904" s="121"/>
      <c r="X1904" s="121"/>
      <c r="Y1904" s="121"/>
      <c r="Z1904" s="121"/>
      <c r="AA1904" s="121"/>
      <c r="AB1904" s="121"/>
      <c r="AC1904" s="121"/>
      <c r="AD1904" s="121"/>
      <c r="AE1904" s="121"/>
      <c r="AF1904" s="121"/>
      <c r="AG1904" s="121"/>
    </row>
    <row r="1905" spans="1:33">
      <c r="A1905" s="164"/>
      <c r="B1905" s="164"/>
      <c r="C1905" s="121"/>
      <c r="D1905" s="121"/>
      <c r="E1905" s="121"/>
      <c r="F1905" s="121"/>
      <c r="G1905" s="121"/>
      <c r="H1905" s="121"/>
      <c r="I1905" s="121"/>
      <c r="J1905" s="121"/>
      <c r="K1905" s="121"/>
      <c r="L1905" s="121"/>
      <c r="M1905" s="121"/>
      <c r="N1905" s="121"/>
      <c r="O1905" s="121"/>
      <c r="P1905" s="121"/>
      <c r="Q1905" s="121"/>
      <c r="R1905" s="121"/>
      <c r="S1905" s="121"/>
      <c r="T1905" s="121"/>
      <c r="U1905" s="121"/>
      <c r="V1905" s="121"/>
      <c r="W1905" s="121"/>
      <c r="X1905" s="121"/>
      <c r="Y1905" s="121"/>
      <c r="Z1905" s="121"/>
      <c r="AA1905" s="121"/>
      <c r="AB1905" s="121"/>
      <c r="AC1905" s="121"/>
      <c r="AD1905" s="121"/>
      <c r="AE1905" s="121"/>
      <c r="AF1905" s="121"/>
      <c r="AG1905" s="121"/>
    </row>
    <row r="1906" spans="1:33">
      <c r="A1906" s="164"/>
      <c r="B1906" s="164"/>
      <c r="C1906" s="121"/>
      <c r="D1906" s="121"/>
      <c r="E1906" s="121"/>
      <c r="F1906" s="121"/>
      <c r="G1906" s="121"/>
      <c r="H1906" s="121"/>
      <c r="I1906" s="121"/>
      <c r="J1906" s="121"/>
      <c r="K1906" s="121"/>
      <c r="L1906" s="121"/>
      <c r="M1906" s="121"/>
      <c r="N1906" s="121"/>
      <c r="O1906" s="121"/>
      <c r="P1906" s="121"/>
      <c r="Q1906" s="121"/>
      <c r="R1906" s="121"/>
      <c r="S1906" s="121"/>
      <c r="T1906" s="121"/>
      <c r="U1906" s="121"/>
      <c r="V1906" s="121"/>
      <c r="W1906" s="121"/>
      <c r="X1906" s="121"/>
      <c r="Y1906" s="121"/>
      <c r="Z1906" s="121"/>
      <c r="AA1906" s="121"/>
      <c r="AB1906" s="121"/>
      <c r="AC1906" s="121"/>
      <c r="AD1906" s="121"/>
      <c r="AE1906" s="121"/>
      <c r="AF1906" s="121"/>
      <c r="AG1906" s="121"/>
    </row>
    <row r="1907" spans="1:33">
      <c r="A1907" s="164"/>
      <c r="B1907" s="164"/>
      <c r="C1907" s="121"/>
      <c r="D1907" s="121"/>
      <c r="E1907" s="121"/>
      <c r="F1907" s="121"/>
      <c r="G1907" s="121"/>
      <c r="H1907" s="121"/>
      <c r="I1907" s="121"/>
      <c r="J1907" s="121"/>
      <c r="K1907" s="121"/>
      <c r="L1907" s="121"/>
      <c r="M1907" s="121"/>
      <c r="N1907" s="121"/>
      <c r="O1907" s="121"/>
      <c r="P1907" s="121"/>
      <c r="Q1907" s="121"/>
      <c r="R1907" s="121"/>
      <c r="S1907" s="121"/>
      <c r="T1907" s="121"/>
      <c r="U1907" s="121"/>
      <c r="V1907" s="121"/>
      <c r="W1907" s="121"/>
      <c r="X1907" s="121"/>
      <c r="Y1907" s="121"/>
      <c r="Z1907" s="121"/>
      <c r="AA1907" s="121"/>
      <c r="AB1907" s="121"/>
      <c r="AC1907" s="121"/>
      <c r="AD1907" s="121"/>
      <c r="AE1907" s="121"/>
      <c r="AF1907" s="121"/>
      <c r="AG1907" s="121"/>
    </row>
    <row r="1908" spans="1:33">
      <c r="A1908" s="164"/>
      <c r="B1908" s="164"/>
      <c r="C1908" s="121"/>
      <c r="D1908" s="121"/>
      <c r="E1908" s="121"/>
      <c r="F1908" s="121"/>
      <c r="G1908" s="121"/>
      <c r="H1908" s="121"/>
      <c r="I1908" s="121"/>
      <c r="J1908" s="121"/>
      <c r="K1908" s="121"/>
      <c r="L1908" s="121"/>
      <c r="M1908" s="121"/>
      <c r="N1908" s="121"/>
      <c r="O1908" s="121"/>
      <c r="P1908" s="121"/>
      <c r="Q1908" s="121"/>
      <c r="R1908" s="121"/>
      <c r="S1908" s="121"/>
      <c r="T1908" s="121"/>
      <c r="U1908" s="121"/>
      <c r="V1908" s="121"/>
      <c r="W1908" s="121"/>
      <c r="X1908" s="121"/>
      <c r="Y1908" s="121"/>
      <c r="Z1908" s="121"/>
      <c r="AA1908" s="121"/>
      <c r="AB1908" s="121"/>
      <c r="AC1908" s="121"/>
      <c r="AD1908" s="121"/>
      <c r="AE1908" s="121"/>
      <c r="AF1908" s="121"/>
      <c r="AG1908" s="121"/>
    </row>
    <row r="1909" spans="1:33">
      <c r="A1909" s="164"/>
      <c r="B1909" s="164"/>
      <c r="C1909" s="121"/>
      <c r="D1909" s="121"/>
      <c r="E1909" s="121"/>
      <c r="F1909" s="121"/>
      <c r="G1909" s="121"/>
      <c r="H1909" s="121"/>
      <c r="I1909" s="121"/>
      <c r="J1909" s="121"/>
      <c r="K1909" s="121"/>
      <c r="L1909" s="121"/>
      <c r="M1909" s="121"/>
      <c r="N1909" s="121"/>
      <c r="O1909" s="121"/>
      <c r="P1909" s="121"/>
      <c r="Q1909" s="121"/>
      <c r="R1909" s="121"/>
      <c r="S1909" s="121"/>
      <c r="T1909" s="121"/>
      <c r="U1909" s="121"/>
      <c r="V1909" s="121"/>
      <c r="W1909" s="121"/>
      <c r="X1909" s="121"/>
      <c r="Y1909" s="121"/>
      <c r="Z1909" s="121"/>
      <c r="AA1909" s="121"/>
      <c r="AB1909" s="121"/>
      <c r="AC1909" s="121"/>
      <c r="AD1909" s="121"/>
      <c r="AE1909" s="121"/>
      <c r="AF1909" s="121"/>
      <c r="AG1909" s="121"/>
    </row>
    <row r="1910" spans="1:33">
      <c r="A1910" s="164"/>
      <c r="B1910" s="164"/>
      <c r="C1910" s="121"/>
      <c r="D1910" s="121"/>
      <c r="E1910" s="121"/>
      <c r="F1910" s="121"/>
      <c r="G1910" s="121"/>
      <c r="H1910" s="121"/>
      <c r="I1910" s="121"/>
      <c r="J1910" s="121"/>
      <c r="K1910" s="121"/>
      <c r="L1910" s="121"/>
      <c r="M1910" s="121"/>
      <c r="N1910" s="121"/>
      <c r="O1910" s="121"/>
      <c r="P1910" s="121"/>
      <c r="Q1910" s="121"/>
      <c r="R1910" s="121"/>
      <c r="S1910" s="121"/>
      <c r="T1910" s="121"/>
      <c r="U1910" s="121"/>
      <c r="V1910" s="121"/>
      <c r="W1910" s="121"/>
      <c r="X1910" s="121"/>
      <c r="Y1910" s="121"/>
      <c r="Z1910" s="121"/>
      <c r="AA1910" s="121"/>
      <c r="AB1910" s="121"/>
      <c r="AC1910" s="121"/>
      <c r="AD1910" s="121"/>
      <c r="AE1910" s="121"/>
      <c r="AF1910" s="121"/>
      <c r="AG1910" s="121"/>
    </row>
    <row r="1911" spans="1:33">
      <c r="A1911" s="164"/>
      <c r="B1911" s="164"/>
      <c r="C1911" s="121"/>
      <c r="D1911" s="121"/>
      <c r="E1911" s="121"/>
      <c r="F1911" s="121"/>
      <c r="G1911" s="121"/>
      <c r="H1911" s="121"/>
      <c r="I1911" s="121"/>
      <c r="J1911" s="121"/>
      <c r="K1911" s="121"/>
      <c r="L1911" s="121"/>
      <c r="M1911" s="121"/>
      <c r="N1911" s="121"/>
      <c r="O1911" s="121"/>
      <c r="P1911" s="121"/>
      <c r="Q1911" s="121"/>
      <c r="R1911" s="121"/>
      <c r="S1911" s="121"/>
      <c r="T1911" s="121"/>
      <c r="U1911" s="121"/>
      <c r="V1911" s="121"/>
      <c r="W1911" s="121"/>
      <c r="X1911" s="121"/>
      <c r="Y1911" s="121"/>
      <c r="Z1911" s="121"/>
      <c r="AA1911" s="121"/>
      <c r="AB1911" s="121"/>
      <c r="AC1911" s="121"/>
      <c r="AD1911" s="121"/>
      <c r="AE1911" s="121"/>
      <c r="AF1911" s="121"/>
      <c r="AG1911" s="121"/>
    </row>
    <row r="1912" spans="1:33">
      <c r="A1912" s="164"/>
      <c r="B1912" s="164"/>
      <c r="C1912" s="121"/>
      <c r="D1912" s="121"/>
      <c r="E1912" s="121"/>
      <c r="F1912" s="121"/>
      <c r="G1912" s="121"/>
      <c r="H1912" s="121"/>
      <c r="I1912" s="121"/>
      <c r="J1912" s="121"/>
      <c r="K1912" s="121"/>
      <c r="L1912" s="121"/>
      <c r="M1912" s="121"/>
      <c r="N1912" s="121"/>
      <c r="O1912" s="121"/>
      <c r="P1912" s="121"/>
      <c r="Q1912" s="121"/>
      <c r="R1912" s="121"/>
      <c r="S1912" s="121"/>
      <c r="T1912" s="121"/>
      <c r="U1912" s="121"/>
      <c r="V1912" s="121"/>
      <c r="W1912" s="121"/>
      <c r="X1912" s="121"/>
      <c r="Y1912" s="121"/>
      <c r="Z1912" s="121"/>
      <c r="AA1912" s="121"/>
      <c r="AB1912" s="121"/>
      <c r="AC1912" s="121"/>
      <c r="AD1912" s="121"/>
      <c r="AE1912" s="121"/>
      <c r="AF1912" s="121"/>
      <c r="AG1912" s="121"/>
    </row>
    <row r="1913" spans="1:33">
      <c r="A1913" s="164"/>
      <c r="B1913" s="164"/>
      <c r="C1913" s="121"/>
      <c r="D1913" s="121"/>
      <c r="E1913" s="121"/>
      <c r="F1913" s="121"/>
      <c r="G1913" s="121"/>
      <c r="H1913" s="121"/>
      <c r="I1913" s="121"/>
      <c r="J1913" s="121"/>
      <c r="K1913" s="121"/>
      <c r="L1913" s="121"/>
      <c r="M1913" s="121"/>
      <c r="N1913" s="121"/>
      <c r="O1913" s="121"/>
      <c r="P1913" s="121"/>
      <c r="Q1913" s="121"/>
      <c r="R1913" s="121"/>
      <c r="S1913" s="121"/>
      <c r="T1913" s="121"/>
      <c r="U1913" s="121"/>
      <c r="V1913" s="121"/>
      <c r="W1913" s="121"/>
      <c r="X1913" s="121"/>
      <c r="Y1913" s="121"/>
      <c r="Z1913" s="121"/>
      <c r="AA1913" s="121"/>
      <c r="AB1913" s="121"/>
      <c r="AC1913" s="121"/>
      <c r="AD1913" s="121"/>
      <c r="AE1913" s="121"/>
      <c r="AF1913" s="121"/>
      <c r="AG1913" s="121"/>
    </row>
    <row r="1914" spans="1:33">
      <c r="A1914" s="164"/>
      <c r="B1914" s="164"/>
      <c r="C1914" s="121"/>
      <c r="D1914" s="121"/>
      <c r="E1914" s="121"/>
      <c r="F1914" s="121"/>
      <c r="G1914" s="121"/>
      <c r="H1914" s="121"/>
      <c r="I1914" s="121"/>
      <c r="J1914" s="121"/>
      <c r="K1914" s="121"/>
      <c r="L1914" s="121"/>
      <c r="M1914" s="121"/>
      <c r="N1914" s="121"/>
      <c r="O1914" s="121"/>
      <c r="P1914" s="121"/>
      <c r="Q1914" s="121"/>
      <c r="R1914" s="121"/>
      <c r="S1914" s="121"/>
      <c r="T1914" s="121"/>
      <c r="U1914" s="121"/>
      <c r="V1914" s="121"/>
      <c r="W1914" s="121"/>
      <c r="X1914" s="121"/>
      <c r="Y1914" s="121"/>
      <c r="Z1914" s="121"/>
      <c r="AA1914" s="121"/>
      <c r="AB1914" s="121"/>
      <c r="AC1914" s="121"/>
      <c r="AD1914" s="121"/>
      <c r="AE1914" s="121"/>
      <c r="AF1914" s="121"/>
      <c r="AG1914" s="121"/>
    </row>
    <row r="1915" spans="1:33">
      <c r="A1915" s="164"/>
      <c r="B1915" s="164"/>
      <c r="C1915" s="121"/>
      <c r="D1915" s="121"/>
      <c r="E1915" s="121"/>
      <c r="F1915" s="121"/>
      <c r="G1915" s="121"/>
      <c r="H1915" s="121"/>
      <c r="I1915" s="121"/>
      <c r="J1915" s="121"/>
      <c r="K1915" s="121"/>
      <c r="L1915" s="121"/>
      <c r="M1915" s="121"/>
      <c r="N1915" s="121"/>
      <c r="O1915" s="121"/>
      <c r="P1915" s="121"/>
      <c r="Q1915" s="121"/>
      <c r="R1915" s="121"/>
      <c r="S1915" s="121"/>
      <c r="T1915" s="121"/>
      <c r="U1915" s="121"/>
      <c r="V1915" s="121"/>
      <c r="W1915" s="121"/>
      <c r="X1915" s="121"/>
      <c r="Y1915" s="121"/>
      <c r="Z1915" s="121"/>
      <c r="AA1915" s="121"/>
      <c r="AB1915" s="121"/>
      <c r="AC1915" s="121"/>
      <c r="AD1915" s="121"/>
      <c r="AE1915" s="121"/>
      <c r="AF1915" s="121"/>
      <c r="AG1915" s="121"/>
    </row>
    <row r="1916" spans="1:33">
      <c r="A1916" s="164"/>
      <c r="B1916" s="164"/>
      <c r="C1916" s="121"/>
      <c r="D1916" s="121"/>
      <c r="E1916" s="121"/>
      <c r="F1916" s="121"/>
      <c r="G1916" s="121"/>
      <c r="H1916" s="121"/>
      <c r="I1916" s="121"/>
      <c r="J1916" s="121"/>
      <c r="K1916" s="121"/>
      <c r="L1916" s="121"/>
      <c r="M1916" s="121"/>
      <c r="N1916" s="121"/>
      <c r="O1916" s="121"/>
      <c r="P1916" s="121"/>
      <c r="Q1916" s="121"/>
      <c r="R1916" s="121"/>
      <c r="S1916" s="121"/>
      <c r="T1916" s="121"/>
      <c r="U1916" s="121"/>
      <c r="V1916" s="121"/>
      <c r="W1916" s="121"/>
      <c r="X1916" s="121"/>
      <c r="Y1916" s="121"/>
      <c r="Z1916" s="121"/>
      <c r="AA1916" s="121"/>
      <c r="AB1916" s="121"/>
      <c r="AC1916" s="121"/>
      <c r="AD1916" s="121"/>
      <c r="AE1916" s="121"/>
      <c r="AF1916" s="121"/>
      <c r="AG1916" s="121"/>
    </row>
    <row r="1917" spans="1:33">
      <c r="A1917" s="164"/>
      <c r="B1917" s="164"/>
      <c r="C1917" s="121"/>
      <c r="D1917" s="121"/>
      <c r="E1917" s="121"/>
      <c r="F1917" s="121"/>
      <c r="G1917" s="121"/>
      <c r="H1917" s="121"/>
      <c r="I1917" s="121"/>
      <c r="J1917" s="121"/>
      <c r="K1917" s="121"/>
      <c r="L1917" s="121"/>
      <c r="M1917" s="121"/>
      <c r="N1917" s="121"/>
      <c r="O1917" s="121"/>
      <c r="P1917" s="121"/>
      <c r="Q1917" s="121"/>
      <c r="R1917" s="121"/>
      <c r="S1917" s="121"/>
      <c r="T1917" s="121"/>
      <c r="U1917" s="121"/>
      <c r="V1917" s="121"/>
      <c r="W1917" s="121"/>
      <c r="X1917" s="121"/>
      <c r="Y1917" s="121"/>
      <c r="Z1917" s="121"/>
      <c r="AA1917" s="121"/>
      <c r="AB1917" s="121"/>
      <c r="AC1917" s="121"/>
      <c r="AD1917" s="121"/>
      <c r="AE1917" s="121"/>
      <c r="AF1917" s="121"/>
      <c r="AG1917" s="121"/>
    </row>
    <row r="1918" spans="1:33">
      <c r="A1918" s="164"/>
      <c r="B1918" s="164"/>
      <c r="C1918" s="121"/>
      <c r="D1918" s="121"/>
      <c r="E1918" s="121"/>
      <c r="F1918" s="121"/>
      <c r="G1918" s="121"/>
      <c r="H1918" s="121"/>
      <c r="I1918" s="121"/>
      <c r="J1918" s="121"/>
      <c r="K1918" s="121"/>
      <c r="L1918" s="121"/>
      <c r="M1918" s="121"/>
      <c r="N1918" s="121"/>
      <c r="O1918" s="121"/>
      <c r="P1918" s="121"/>
      <c r="Q1918" s="121"/>
      <c r="R1918" s="121"/>
      <c r="S1918" s="121"/>
      <c r="T1918" s="121"/>
      <c r="U1918" s="121"/>
      <c r="V1918" s="121"/>
      <c r="W1918" s="121"/>
      <c r="X1918" s="121"/>
      <c r="Y1918" s="121"/>
      <c r="Z1918" s="121"/>
      <c r="AA1918" s="121"/>
      <c r="AB1918" s="121"/>
      <c r="AC1918" s="121"/>
      <c r="AD1918" s="121"/>
      <c r="AE1918" s="121"/>
      <c r="AF1918" s="121"/>
      <c r="AG1918" s="121"/>
    </row>
    <row r="1919" spans="1:33">
      <c r="A1919" s="164"/>
      <c r="B1919" s="164"/>
      <c r="C1919" s="121"/>
      <c r="D1919" s="121"/>
      <c r="E1919" s="121"/>
      <c r="F1919" s="121"/>
      <c r="G1919" s="121"/>
      <c r="H1919" s="121"/>
      <c r="I1919" s="121"/>
      <c r="J1919" s="121"/>
      <c r="K1919" s="121"/>
      <c r="L1919" s="121"/>
      <c r="M1919" s="121"/>
      <c r="N1919" s="121"/>
      <c r="O1919" s="121"/>
      <c r="P1919" s="121"/>
      <c r="Q1919" s="121"/>
      <c r="R1919" s="121"/>
      <c r="S1919" s="121"/>
      <c r="T1919" s="121"/>
      <c r="U1919" s="121"/>
      <c r="V1919" s="121"/>
      <c r="W1919" s="121"/>
      <c r="X1919" s="121"/>
      <c r="Y1919" s="121"/>
      <c r="Z1919" s="121"/>
      <c r="AA1919" s="121"/>
      <c r="AB1919" s="121"/>
      <c r="AC1919" s="121"/>
      <c r="AD1919" s="121"/>
      <c r="AE1919" s="121"/>
      <c r="AF1919" s="121"/>
      <c r="AG1919" s="121"/>
    </row>
    <row r="1920" spans="1:33">
      <c r="A1920" s="164"/>
      <c r="B1920" s="164"/>
      <c r="C1920" s="121"/>
      <c r="D1920" s="121"/>
      <c r="E1920" s="121"/>
      <c r="F1920" s="121"/>
      <c r="G1920" s="121"/>
      <c r="H1920" s="121"/>
      <c r="I1920" s="121"/>
      <c r="J1920" s="121"/>
      <c r="K1920" s="121"/>
      <c r="L1920" s="121"/>
      <c r="M1920" s="121"/>
      <c r="N1920" s="121"/>
      <c r="O1920" s="121"/>
      <c r="P1920" s="121"/>
      <c r="Q1920" s="121"/>
      <c r="R1920" s="121"/>
      <c r="S1920" s="121"/>
      <c r="T1920" s="121"/>
      <c r="U1920" s="121"/>
      <c r="V1920" s="121"/>
      <c r="W1920" s="121"/>
      <c r="X1920" s="121"/>
      <c r="Y1920" s="121"/>
      <c r="Z1920" s="121"/>
      <c r="AA1920" s="121"/>
      <c r="AB1920" s="121"/>
      <c r="AC1920" s="121"/>
      <c r="AD1920" s="121"/>
      <c r="AE1920" s="121"/>
      <c r="AF1920" s="121"/>
      <c r="AG1920" s="121"/>
    </row>
    <row r="1921" spans="1:33">
      <c r="A1921" s="164"/>
      <c r="B1921" s="164"/>
      <c r="C1921" s="121"/>
      <c r="D1921" s="121"/>
      <c r="E1921" s="121"/>
      <c r="F1921" s="121"/>
      <c r="G1921" s="121"/>
      <c r="H1921" s="121"/>
      <c r="I1921" s="121"/>
      <c r="J1921" s="121"/>
      <c r="K1921" s="121"/>
      <c r="L1921" s="121"/>
      <c r="M1921" s="121"/>
      <c r="N1921" s="121"/>
      <c r="O1921" s="121"/>
      <c r="P1921" s="121"/>
      <c r="Q1921" s="121"/>
      <c r="R1921" s="121"/>
      <c r="S1921" s="121"/>
      <c r="T1921" s="121"/>
      <c r="U1921" s="121"/>
      <c r="V1921" s="121"/>
      <c r="W1921" s="121"/>
      <c r="X1921" s="121"/>
      <c r="Y1921" s="121"/>
      <c r="Z1921" s="121"/>
      <c r="AA1921" s="121"/>
      <c r="AB1921" s="121"/>
      <c r="AC1921" s="121"/>
      <c r="AD1921" s="121"/>
      <c r="AE1921" s="121"/>
      <c r="AF1921" s="121"/>
      <c r="AG1921" s="121"/>
    </row>
    <row r="1922" spans="1:33">
      <c r="A1922" s="164"/>
      <c r="B1922" s="164"/>
      <c r="C1922" s="121"/>
      <c r="D1922" s="121"/>
      <c r="E1922" s="121"/>
      <c r="F1922" s="121"/>
      <c r="G1922" s="121"/>
      <c r="H1922" s="121"/>
      <c r="I1922" s="121"/>
      <c r="J1922" s="121"/>
      <c r="K1922" s="121"/>
      <c r="L1922" s="121"/>
      <c r="M1922" s="121"/>
      <c r="N1922" s="121"/>
      <c r="O1922" s="121"/>
      <c r="P1922" s="121"/>
      <c r="Q1922" s="121"/>
      <c r="R1922" s="121"/>
      <c r="S1922" s="121"/>
      <c r="T1922" s="121"/>
      <c r="U1922" s="121"/>
      <c r="V1922" s="121"/>
      <c r="W1922" s="121"/>
      <c r="X1922" s="121"/>
      <c r="Y1922" s="121"/>
      <c r="Z1922" s="121"/>
      <c r="AA1922" s="121"/>
      <c r="AB1922" s="121"/>
      <c r="AC1922" s="121"/>
      <c r="AD1922" s="121"/>
      <c r="AE1922" s="121"/>
      <c r="AF1922" s="121"/>
      <c r="AG1922" s="121"/>
    </row>
    <row r="1923" spans="1:33">
      <c r="A1923" s="164"/>
      <c r="B1923" s="164"/>
      <c r="C1923" s="121"/>
      <c r="D1923" s="121"/>
      <c r="E1923" s="121"/>
      <c r="F1923" s="121"/>
      <c r="G1923" s="121"/>
      <c r="H1923" s="121"/>
      <c r="I1923" s="121"/>
      <c r="J1923" s="121"/>
      <c r="K1923" s="121"/>
      <c r="L1923" s="121"/>
      <c r="M1923" s="121"/>
      <c r="N1923" s="121"/>
      <c r="O1923" s="121"/>
      <c r="P1923" s="121"/>
      <c r="Q1923" s="121"/>
      <c r="R1923" s="121"/>
      <c r="S1923" s="121"/>
      <c r="T1923" s="121"/>
      <c r="U1923" s="121"/>
      <c r="V1923" s="121"/>
      <c r="W1923" s="121"/>
      <c r="X1923" s="121"/>
      <c r="Y1923" s="121"/>
      <c r="Z1923" s="121"/>
      <c r="AA1923" s="121"/>
      <c r="AB1923" s="121"/>
      <c r="AC1923" s="121"/>
      <c r="AD1923" s="121"/>
      <c r="AE1923" s="121"/>
      <c r="AF1923" s="121"/>
      <c r="AG1923" s="121"/>
    </row>
    <row r="1924" spans="1:33">
      <c r="A1924" s="164"/>
      <c r="B1924" s="164"/>
      <c r="C1924" s="121"/>
      <c r="D1924" s="121"/>
      <c r="E1924" s="121"/>
      <c r="F1924" s="121"/>
      <c r="G1924" s="121"/>
      <c r="H1924" s="121"/>
      <c r="I1924" s="121"/>
      <c r="J1924" s="121"/>
      <c r="K1924" s="121"/>
      <c r="L1924" s="121"/>
      <c r="M1924" s="121"/>
      <c r="N1924" s="121"/>
      <c r="O1924" s="121"/>
      <c r="P1924" s="121"/>
      <c r="Q1924" s="121"/>
      <c r="R1924" s="121"/>
      <c r="S1924" s="121"/>
      <c r="T1924" s="121"/>
      <c r="U1924" s="121"/>
      <c r="V1924" s="121"/>
      <c r="W1924" s="121"/>
      <c r="X1924" s="121"/>
      <c r="Y1924" s="121"/>
      <c r="Z1924" s="121"/>
      <c r="AA1924" s="121"/>
      <c r="AB1924" s="121"/>
      <c r="AC1924" s="121"/>
      <c r="AD1924" s="121"/>
      <c r="AE1924" s="121"/>
      <c r="AF1924" s="121"/>
      <c r="AG1924" s="121"/>
    </row>
    <row r="1925" spans="1:33">
      <c r="A1925" s="164"/>
      <c r="B1925" s="164"/>
      <c r="C1925" s="121"/>
      <c r="D1925" s="121"/>
      <c r="E1925" s="121"/>
      <c r="F1925" s="121"/>
      <c r="G1925" s="121"/>
      <c r="H1925" s="121"/>
      <c r="I1925" s="121"/>
      <c r="J1925" s="121"/>
      <c r="K1925" s="121"/>
      <c r="L1925" s="121"/>
      <c r="M1925" s="121"/>
      <c r="N1925" s="121"/>
      <c r="O1925" s="121"/>
      <c r="P1925" s="121"/>
      <c r="Q1925" s="121"/>
      <c r="R1925" s="121"/>
      <c r="S1925" s="121"/>
      <c r="T1925" s="121"/>
      <c r="U1925" s="121"/>
      <c r="V1925" s="121"/>
      <c r="W1925" s="121"/>
      <c r="X1925" s="121"/>
      <c r="Y1925" s="121"/>
      <c r="Z1925" s="121"/>
      <c r="AA1925" s="121"/>
      <c r="AB1925" s="121"/>
      <c r="AC1925" s="121"/>
      <c r="AD1925" s="121"/>
      <c r="AE1925" s="121"/>
      <c r="AF1925" s="121"/>
      <c r="AG1925" s="121"/>
    </row>
    <row r="1926" spans="1:33">
      <c r="A1926" s="164"/>
      <c r="B1926" s="164"/>
      <c r="C1926" s="121"/>
      <c r="D1926" s="121"/>
      <c r="E1926" s="121"/>
      <c r="F1926" s="121"/>
      <c r="G1926" s="121"/>
      <c r="H1926" s="121"/>
      <c r="I1926" s="121"/>
      <c r="J1926" s="121"/>
      <c r="K1926" s="121"/>
      <c r="L1926" s="121"/>
      <c r="M1926" s="121"/>
      <c r="N1926" s="121"/>
      <c r="O1926" s="121"/>
      <c r="P1926" s="121"/>
      <c r="Q1926" s="121"/>
      <c r="R1926" s="121"/>
      <c r="S1926" s="121"/>
      <c r="T1926" s="121"/>
      <c r="U1926" s="121"/>
      <c r="V1926" s="121"/>
      <c r="W1926" s="121"/>
      <c r="X1926" s="121"/>
      <c r="Y1926" s="121"/>
      <c r="Z1926" s="121"/>
      <c r="AA1926" s="121"/>
      <c r="AB1926" s="121"/>
      <c r="AC1926" s="121"/>
      <c r="AD1926" s="121"/>
      <c r="AE1926" s="121"/>
      <c r="AF1926" s="121"/>
      <c r="AG1926" s="121"/>
    </row>
    <row r="1927" spans="1:33">
      <c r="A1927" s="164"/>
      <c r="B1927" s="164"/>
      <c r="C1927" s="121"/>
      <c r="D1927" s="121"/>
      <c r="E1927" s="121"/>
      <c r="F1927" s="121"/>
      <c r="G1927" s="121"/>
      <c r="H1927" s="121"/>
      <c r="I1927" s="121"/>
      <c r="J1927" s="121"/>
      <c r="K1927" s="121"/>
      <c r="L1927" s="121"/>
      <c r="M1927" s="121"/>
      <c r="N1927" s="121"/>
      <c r="O1927" s="121"/>
      <c r="P1927" s="121"/>
      <c r="Q1927" s="121"/>
      <c r="R1927" s="121"/>
      <c r="S1927" s="121"/>
      <c r="T1927" s="121"/>
      <c r="U1927" s="121"/>
      <c r="V1927" s="121"/>
      <c r="W1927" s="121"/>
      <c r="X1927" s="121"/>
      <c r="Y1927" s="121"/>
      <c r="Z1927" s="121"/>
      <c r="AA1927" s="121"/>
      <c r="AB1927" s="121"/>
      <c r="AC1927" s="121"/>
      <c r="AD1927" s="121"/>
      <c r="AE1927" s="121"/>
      <c r="AF1927" s="121"/>
      <c r="AG1927" s="121"/>
    </row>
    <row r="1928" spans="1:33">
      <c r="A1928" s="164"/>
      <c r="B1928" s="164"/>
      <c r="C1928" s="121"/>
      <c r="D1928" s="121"/>
      <c r="E1928" s="121"/>
      <c r="F1928" s="121"/>
      <c r="G1928" s="121"/>
      <c r="H1928" s="121"/>
      <c r="I1928" s="121"/>
      <c r="J1928" s="121"/>
      <c r="K1928" s="121"/>
      <c r="L1928" s="121"/>
      <c r="M1928" s="121"/>
      <c r="N1928" s="121"/>
      <c r="O1928" s="121"/>
      <c r="P1928" s="121"/>
      <c r="Q1928" s="121"/>
      <c r="R1928" s="121"/>
      <c r="S1928" s="121"/>
      <c r="T1928" s="121"/>
      <c r="U1928" s="121"/>
      <c r="V1928" s="121"/>
      <c r="W1928" s="121"/>
      <c r="X1928" s="121"/>
      <c r="Y1928" s="121"/>
      <c r="Z1928" s="121"/>
      <c r="AA1928" s="121"/>
      <c r="AB1928" s="121"/>
      <c r="AC1928" s="121"/>
      <c r="AD1928" s="121"/>
      <c r="AE1928" s="121"/>
      <c r="AF1928" s="121"/>
      <c r="AG1928" s="121"/>
    </row>
    <row r="1929" spans="1:33">
      <c r="A1929" s="164"/>
      <c r="B1929" s="164"/>
      <c r="C1929" s="121"/>
      <c r="D1929" s="121"/>
      <c r="E1929" s="121"/>
      <c r="F1929" s="121"/>
      <c r="G1929" s="121"/>
      <c r="H1929" s="121"/>
      <c r="I1929" s="121"/>
      <c r="J1929" s="121"/>
      <c r="K1929" s="121"/>
      <c r="L1929" s="121"/>
      <c r="M1929" s="121"/>
      <c r="N1929" s="121"/>
      <c r="O1929" s="121"/>
      <c r="P1929" s="121"/>
      <c r="Q1929" s="121"/>
      <c r="R1929" s="121"/>
      <c r="S1929" s="121"/>
      <c r="T1929" s="121"/>
      <c r="U1929" s="121"/>
      <c r="V1929" s="121"/>
      <c r="W1929" s="121"/>
      <c r="X1929" s="121"/>
      <c r="Y1929" s="121"/>
      <c r="Z1929" s="121"/>
      <c r="AA1929" s="121"/>
      <c r="AB1929" s="121"/>
      <c r="AC1929" s="121"/>
      <c r="AD1929" s="121"/>
      <c r="AE1929" s="121"/>
      <c r="AF1929" s="121"/>
      <c r="AG1929" s="121"/>
    </row>
    <row r="1930" spans="1:33">
      <c r="A1930" s="164"/>
      <c r="B1930" s="164"/>
      <c r="C1930" s="121"/>
      <c r="D1930" s="121"/>
      <c r="E1930" s="121"/>
      <c r="F1930" s="121"/>
      <c r="G1930" s="121"/>
      <c r="H1930" s="121"/>
      <c r="I1930" s="121"/>
      <c r="J1930" s="121"/>
      <c r="K1930" s="121"/>
      <c r="L1930" s="121"/>
      <c r="M1930" s="121"/>
      <c r="N1930" s="121"/>
      <c r="O1930" s="121"/>
      <c r="P1930" s="121"/>
      <c r="Q1930" s="121"/>
      <c r="R1930" s="121"/>
      <c r="S1930" s="121"/>
      <c r="T1930" s="121"/>
      <c r="U1930" s="121"/>
      <c r="V1930" s="121"/>
      <c r="W1930" s="121"/>
      <c r="X1930" s="121"/>
      <c r="Y1930" s="121"/>
      <c r="Z1930" s="121"/>
      <c r="AA1930" s="121"/>
      <c r="AB1930" s="121"/>
      <c r="AC1930" s="121"/>
      <c r="AD1930" s="121"/>
      <c r="AE1930" s="121"/>
      <c r="AF1930" s="121"/>
      <c r="AG1930" s="121"/>
    </row>
    <row r="1931" spans="1:33">
      <c r="A1931" s="164"/>
      <c r="B1931" s="164"/>
      <c r="C1931" s="121"/>
      <c r="D1931" s="121"/>
      <c r="E1931" s="121"/>
      <c r="F1931" s="121"/>
      <c r="G1931" s="121"/>
      <c r="H1931" s="121"/>
      <c r="I1931" s="121"/>
      <c r="J1931" s="121"/>
      <c r="K1931" s="121"/>
      <c r="L1931" s="121"/>
      <c r="M1931" s="121"/>
      <c r="N1931" s="121"/>
      <c r="O1931" s="121"/>
      <c r="P1931" s="121"/>
      <c r="Q1931" s="121"/>
      <c r="R1931" s="121"/>
      <c r="S1931" s="121"/>
      <c r="T1931" s="121"/>
      <c r="U1931" s="121"/>
      <c r="V1931" s="121"/>
      <c r="W1931" s="121"/>
      <c r="X1931" s="121"/>
      <c r="Y1931" s="121"/>
      <c r="Z1931" s="121"/>
      <c r="AA1931" s="121"/>
      <c r="AB1931" s="121"/>
      <c r="AC1931" s="121"/>
      <c r="AD1931" s="121"/>
      <c r="AE1931" s="121"/>
      <c r="AF1931" s="121"/>
      <c r="AG1931" s="121"/>
    </row>
    <row r="1932" spans="1:33">
      <c r="A1932" s="164"/>
      <c r="B1932" s="164"/>
      <c r="C1932" s="121"/>
      <c r="D1932" s="121"/>
      <c r="E1932" s="121"/>
      <c r="F1932" s="121"/>
      <c r="G1932" s="121"/>
      <c r="H1932" s="121"/>
      <c r="I1932" s="121"/>
      <c r="J1932" s="121"/>
      <c r="K1932" s="121"/>
      <c r="L1932" s="121"/>
      <c r="M1932" s="121"/>
      <c r="N1932" s="121"/>
      <c r="O1932" s="121"/>
      <c r="P1932" s="121"/>
      <c r="Q1932" s="121"/>
      <c r="R1932" s="121"/>
      <c r="S1932" s="121"/>
      <c r="T1932" s="121"/>
      <c r="U1932" s="121"/>
      <c r="V1932" s="121"/>
      <c r="W1932" s="121"/>
      <c r="X1932" s="121"/>
      <c r="Y1932" s="121"/>
      <c r="Z1932" s="121"/>
      <c r="AA1932" s="121"/>
      <c r="AB1932" s="121"/>
      <c r="AC1932" s="121"/>
      <c r="AD1932" s="121"/>
      <c r="AE1932" s="121"/>
      <c r="AF1932" s="121"/>
      <c r="AG1932" s="121"/>
    </row>
    <row r="1933" spans="1:33">
      <c r="A1933" s="164"/>
      <c r="B1933" s="164"/>
      <c r="C1933" s="121"/>
      <c r="D1933" s="121"/>
      <c r="E1933" s="121"/>
      <c r="F1933" s="121"/>
      <c r="G1933" s="121"/>
      <c r="H1933" s="121"/>
      <c r="I1933" s="121"/>
      <c r="J1933" s="121"/>
      <c r="K1933" s="121"/>
      <c r="L1933" s="121"/>
      <c r="M1933" s="121"/>
      <c r="N1933" s="121"/>
      <c r="O1933" s="121"/>
      <c r="P1933" s="121"/>
      <c r="Q1933" s="121"/>
      <c r="R1933" s="121"/>
      <c r="S1933" s="121"/>
      <c r="T1933" s="121"/>
      <c r="U1933" s="121"/>
      <c r="V1933" s="121"/>
      <c r="W1933" s="121"/>
      <c r="X1933" s="121"/>
      <c r="Y1933" s="121"/>
      <c r="Z1933" s="121"/>
      <c r="AA1933" s="121"/>
      <c r="AB1933" s="121"/>
      <c r="AC1933" s="121"/>
      <c r="AD1933" s="121"/>
      <c r="AE1933" s="121"/>
      <c r="AF1933" s="121"/>
      <c r="AG1933" s="121"/>
    </row>
    <row r="1934" spans="1:33">
      <c r="A1934" s="164"/>
      <c r="B1934" s="164"/>
      <c r="C1934" s="121"/>
      <c r="D1934" s="121"/>
      <c r="E1934" s="121"/>
      <c r="F1934" s="121"/>
      <c r="G1934" s="121"/>
      <c r="H1934" s="121"/>
      <c r="I1934" s="121"/>
      <c r="J1934" s="121"/>
      <c r="K1934" s="121"/>
      <c r="L1934" s="121"/>
      <c r="M1934" s="121"/>
      <c r="N1934" s="121"/>
      <c r="O1934" s="121"/>
      <c r="P1934" s="121"/>
      <c r="Q1934" s="121"/>
      <c r="R1934" s="121"/>
      <c r="S1934" s="121"/>
      <c r="T1934" s="121"/>
      <c r="U1934" s="121"/>
      <c r="V1934" s="121"/>
      <c r="W1934" s="121"/>
      <c r="X1934" s="121"/>
      <c r="Y1934" s="121"/>
      <c r="Z1934" s="121"/>
      <c r="AA1934" s="121"/>
      <c r="AB1934" s="121"/>
      <c r="AC1934" s="121"/>
      <c r="AD1934" s="121"/>
      <c r="AE1934" s="121"/>
      <c r="AF1934" s="121"/>
      <c r="AG1934" s="121"/>
    </row>
    <row r="1935" spans="1:33">
      <c r="A1935" s="164"/>
      <c r="B1935" s="164"/>
      <c r="C1935" s="121"/>
      <c r="D1935" s="121"/>
      <c r="E1935" s="121"/>
      <c r="F1935" s="121"/>
      <c r="G1935" s="121"/>
      <c r="H1935" s="121"/>
      <c r="I1935" s="121"/>
      <c r="J1935" s="121"/>
      <c r="K1935" s="121"/>
      <c r="L1935" s="121"/>
      <c r="M1935" s="121"/>
      <c r="N1935" s="121"/>
      <c r="O1935" s="121"/>
      <c r="P1935" s="121"/>
      <c r="Q1935" s="121"/>
      <c r="R1935" s="121"/>
      <c r="S1935" s="121"/>
      <c r="T1935" s="121"/>
      <c r="U1935" s="121"/>
      <c r="V1935" s="121"/>
      <c r="W1935" s="121"/>
      <c r="X1935" s="121"/>
      <c r="Y1935" s="121"/>
      <c r="Z1935" s="121"/>
      <c r="AA1935" s="121"/>
      <c r="AB1935" s="121"/>
      <c r="AC1935" s="121"/>
      <c r="AD1935" s="121"/>
      <c r="AE1935" s="121"/>
      <c r="AF1935" s="121"/>
      <c r="AG1935" s="121"/>
    </row>
    <row r="1936" spans="1:33">
      <c r="A1936" s="164"/>
      <c r="B1936" s="164"/>
      <c r="C1936" s="121"/>
      <c r="D1936" s="121"/>
      <c r="E1936" s="121"/>
      <c r="F1936" s="121"/>
      <c r="G1936" s="121"/>
      <c r="H1936" s="121"/>
      <c r="I1936" s="121"/>
      <c r="J1936" s="121"/>
      <c r="K1936" s="121"/>
      <c r="L1936" s="121"/>
      <c r="M1936" s="121"/>
      <c r="N1936" s="121"/>
      <c r="O1936" s="121"/>
      <c r="P1936" s="121"/>
      <c r="Q1936" s="121"/>
      <c r="R1936" s="121"/>
      <c r="S1936" s="121"/>
      <c r="T1936" s="121"/>
      <c r="U1936" s="121"/>
      <c r="V1936" s="121"/>
      <c r="W1936" s="121"/>
      <c r="X1936" s="121"/>
      <c r="Y1936" s="121"/>
      <c r="Z1936" s="121"/>
      <c r="AA1936" s="121"/>
      <c r="AB1936" s="121"/>
      <c r="AC1936" s="121"/>
      <c r="AD1936" s="121"/>
      <c r="AE1936" s="121"/>
      <c r="AF1936" s="121"/>
      <c r="AG1936" s="121"/>
    </row>
    <row r="1937" spans="1:33">
      <c r="A1937" s="164"/>
      <c r="B1937" s="164"/>
      <c r="C1937" s="121"/>
      <c r="D1937" s="121"/>
      <c r="E1937" s="121"/>
      <c r="F1937" s="121"/>
      <c r="G1937" s="121"/>
      <c r="H1937" s="121"/>
      <c r="I1937" s="121"/>
      <c r="J1937" s="121"/>
      <c r="K1937" s="121"/>
      <c r="L1937" s="121"/>
      <c r="M1937" s="121"/>
      <c r="N1937" s="121"/>
      <c r="O1937" s="121"/>
      <c r="P1937" s="121"/>
      <c r="Q1937" s="121"/>
      <c r="R1937" s="121"/>
      <c r="S1937" s="121"/>
      <c r="T1937" s="121"/>
      <c r="U1937" s="121"/>
      <c r="V1937" s="121"/>
      <c r="W1937" s="121"/>
      <c r="X1937" s="121"/>
      <c r="Y1937" s="121"/>
      <c r="Z1937" s="121"/>
      <c r="AA1937" s="121"/>
      <c r="AB1937" s="121"/>
      <c r="AC1937" s="121"/>
      <c r="AD1937" s="121"/>
      <c r="AE1937" s="121"/>
      <c r="AF1937" s="121"/>
      <c r="AG1937" s="121"/>
    </row>
    <row r="1938" spans="1:33">
      <c r="A1938" s="164"/>
      <c r="B1938" s="164"/>
      <c r="C1938" s="121"/>
      <c r="D1938" s="121"/>
      <c r="E1938" s="121"/>
      <c r="F1938" s="121"/>
      <c r="G1938" s="121"/>
      <c r="H1938" s="121"/>
      <c r="I1938" s="121"/>
      <c r="J1938" s="121"/>
      <c r="K1938" s="121"/>
      <c r="L1938" s="121"/>
      <c r="M1938" s="121"/>
      <c r="N1938" s="121"/>
      <c r="O1938" s="121"/>
      <c r="P1938" s="121"/>
      <c r="Q1938" s="121"/>
      <c r="R1938" s="121"/>
      <c r="S1938" s="121"/>
      <c r="T1938" s="121"/>
      <c r="U1938" s="121"/>
      <c r="V1938" s="121"/>
      <c r="W1938" s="121"/>
      <c r="X1938" s="121"/>
      <c r="Y1938" s="121"/>
      <c r="Z1938" s="121"/>
      <c r="AA1938" s="121"/>
      <c r="AB1938" s="121"/>
      <c r="AC1938" s="121"/>
      <c r="AD1938" s="121"/>
      <c r="AE1938" s="121"/>
      <c r="AF1938" s="121"/>
      <c r="AG1938" s="121"/>
    </row>
    <row r="1939" spans="1:33">
      <c r="A1939" s="164"/>
      <c r="B1939" s="164"/>
      <c r="C1939" s="121"/>
      <c r="D1939" s="121"/>
      <c r="E1939" s="121"/>
      <c r="F1939" s="121"/>
      <c r="G1939" s="121"/>
      <c r="H1939" s="121"/>
      <c r="I1939" s="121"/>
      <c r="J1939" s="121"/>
      <c r="K1939" s="121"/>
      <c r="L1939" s="121"/>
      <c r="M1939" s="121"/>
      <c r="N1939" s="121"/>
      <c r="O1939" s="121"/>
      <c r="P1939" s="121"/>
      <c r="Q1939" s="121"/>
      <c r="R1939" s="121"/>
      <c r="S1939" s="121"/>
      <c r="T1939" s="121"/>
      <c r="U1939" s="121"/>
      <c r="V1939" s="121"/>
      <c r="W1939" s="121"/>
      <c r="X1939" s="121"/>
      <c r="Y1939" s="121"/>
      <c r="Z1939" s="121"/>
      <c r="AA1939" s="121"/>
      <c r="AB1939" s="121"/>
      <c r="AC1939" s="121"/>
      <c r="AD1939" s="121"/>
      <c r="AE1939" s="121"/>
      <c r="AF1939" s="121"/>
      <c r="AG1939" s="121"/>
    </row>
    <row r="1940" spans="1:33">
      <c r="A1940" s="164"/>
      <c r="B1940" s="164"/>
      <c r="C1940" s="121"/>
      <c r="D1940" s="121"/>
      <c r="E1940" s="121"/>
      <c r="F1940" s="121"/>
      <c r="G1940" s="121"/>
      <c r="H1940" s="121"/>
      <c r="I1940" s="121"/>
      <c r="J1940" s="121"/>
      <c r="K1940" s="121"/>
      <c r="L1940" s="121"/>
      <c r="M1940" s="121"/>
      <c r="N1940" s="121"/>
      <c r="O1940" s="121"/>
      <c r="P1940" s="121"/>
      <c r="Q1940" s="121"/>
      <c r="R1940" s="121"/>
      <c r="S1940" s="121"/>
      <c r="T1940" s="121"/>
      <c r="U1940" s="121"/>
      <c r="V1940" s="121"/>
      <c r="W1940" s="121"/>
      <c r="X1940" s="121"/>
      <c r="Y1940" s="121"/>
      <c r="Z1940" s="121"/>
      <c r="AA1940" s="121"/>
      <c r="AB1940" s="121"/>
      <c r="AC1940" s="121"/>
      <c r="AD1940" s="121"/>
      <c r="AE1940" s="121"/>
      <c r="AF1940" s="121"/>
      <c r="AG1940" s="121"/>
    </row>
    <row r="1941" spans="1:33">
      <c r="A1941" s="164"/>
      <c r="B1941" s="164"/>
      <c r="C1941" s="121"/>
      <c r="D1941" s="121"/>
      <c r="E1941" s="121"/>
      <c r="F1941" s="121"/>
      <c r="G1941" s="121"/>
      <c r="H1941" s="121"/>
      <c r="I1941" s="121"/>
      <c r="J1941" s="121"/>
      <c r="K1941" s="121"/>
      <c r="L1941" s="121"/>
      <c r="M1941" s="121"/>
      <c r="N1941" s="121"/>
      <c r="O1941" s="121"/>
      <c r="P1941" s="121"/>
      <c r="Q1941" s="121"/>
      <c r="R1941" s="121"/>
      <c r="S1941" s="121"/>
      <c r="T1941" s="121"/>
      <c r="U1941" s="121"/>
      <c r="V1941" s="121"/>
      <c r="W1941" s="121"/>
      <c r="X1941" s="121"/>
      <c r="Y1941" s="121"/>
      <c r="Z1941" s="121"/>
      <c r="AA1941" s="121"/>
      <c r="AB1941" s="121"/>
      <c r="AC1941" s="121"/>
      <c r="AD1941" s="121"/>
      <c r="AE1941" s="121"/>
      <c r="AF1941" s="121"/>
      <c r="AG1941" s="121"/>
    </row>
    <row r="1942" spans="1:33">
      <c r="A1942" s="164"/>
      <c r="B1942" s="164"/>
      <c r="C1942" s="121"/>
      <c r="D1942" s="121"/>
      <c r="E1942" s="121"/>
      <c r="F1942" s="121"/>
      <c r="G1942" s="121"/>
      <c r="H1942" s="121"/>
      <c r="I1942" s="121"/>
      <c r="J1942" s="121"/>
      <c r="K1942" s="121"/>
      <c r="L1942" s="121"/>
      <c r="M1942" s="121"/>
      <c r="N1942" s="121"/>
      <c r="O1942" s="121"/>
      <c r="P1942" s="121"/>
      <c r="Q1942" s="121"/>
      <c r="R1942" s="121"/>
      <c r="S1942" s="121"/>
      <c r="T1942" s="121"/>
      <c r="U1942" s="121"/>
      <c r="V1942" s="121"/>
      <c r="W1942" s="121"/>
      <c r="X1942" s="121"/>
      <c r="Y1942" s="121"/>
      <c r="Z1942" s="121"/>
      <c r="AA1942" s="121"/>
      <c r="AB1942" s="121"/>
      <c r="AC1942" s="121"/>
      <c r="AD1942" s="121"/>
      <c r="AE1942" s="121"/>
      <c r="AF1942" s="121"/>
      <c r="AG1942" s="121"/>
    </row>
    <row r="1943" spans="1:33">
      <c r="A1943" s="164"/>
      <c r="B1943" s="164"/>
      <c r="C1943" s="121"/>
      <c r="D1943" s="121"/>
      <c r="E1943" s="121"/>
      <c r="F1943" s="121"/>
      <c r="G1943" s="121"/>
      <c r="H1943" s="121"/>
      <c r="I1943" s="121"/>
      <c r="J1943" s="121"/>
      <c r="K1943" s="121"/>
      <c r="L1943" s="121"/>
      <c r="M1943" s="121"/>
      <c r="N1943" s="121"/>
      <c r="O1943" s="121"/>
      <c r="P1943" s="121"/>
      <c r="Q1943" s="121"/>
      <c r="R1943" s="121"/>
      <c r="S1943" s="121"/>
      <c r="T1943" s="121"/>
      <c r="U1943" s="121"/>
      <c r="V1943" s="121"/>
      <c r="W1943" s="121"/>
      <c r="X1943" s="121"/>
      <c r="Y1943" s="121"/>
      <c r="Z1943" s="121"/>
      <c r="AA1943" s="121"/>
      <c r="AB1943" s="121"/>
      <c r="AC1943" s="121"/>
      <c r="AD1943" s="121"/>
      <c r="AE1943" s="121"/>
      <c r="AF1943" s="121"/>
      <c r="AG1943" s="121"/>
    </row>
    <row r="1944" spans="1:33">
      <c r="A1944" s="164"/>
      <c r="B1944" s="164"/>
      <c r="C1944" s="121"/>
      <c r="D1944" s="121"/>
      <c r="E1944" s="121"/>
      <c r="F1944" s="121"/>
      <c r="G1944" s="121"/>
      <c r="H1944" s="121"/>
      <c r="I1944" s="121"/>
      <c r="J1944" s="121"/>
      <c r="K1944" s="121"/>
      <c r="L1944" s="121"/>
      <c r="M1944" s="121"/>
      <c r="N1944" s="121"/>
      <c r="O1944" s="121"/>
      <c r="P1944" s="121"/>
      <c r="Q1944" s="121"/>
      <c r="R1944" s="121"/>
      <c r="S1944" s="121"/>
      <c r="T1944" s="121"/>
      <c r="U1944" s="121"/>
      <c r="V1944" s="121"/>
      <c r="W1944" s="121"/>
      <c r="X1944" s="121"/>
      <c r="Y1944" s="121"/>
      <c r="Z1944" s="121"/>
      <c r="AA1944" s="121"/>
      <c r="AB1944" s="121"/>
      <c r="AC1944" s="121"/>
      <c r="AD1944" s="121"/>
      <c r="AE1944" s="121"/>
      <c r="AF1944" s="121"/>
      <c r="AG1944" s="121"/>
    </row>
    <row r="1945" spans="1:33">
      <c r="A1945" s="164"/>
      <c r="B1945" s="164"/>
      <c r="C1945" s="121"/>
      <c r="D1945" s="121"/>
      <c r="E1945" s="121"/>
      <c r="F1945" s="121"/>
      <c r="G1945" s="121"/>
      <c r="H1945" s="121"/>
      <c r="I1945" s="121"/>
      <c r="J1945" s="121"/>
      <c r="K1945" s="121"/>
      <c r="L1945" s="121"/>
      <c r="M1945" s="121"/>
      <c r="N1945" s="121"/>
      <c r="O1945" s="121"/>
      <c r="P1945" s="121"/>
      <c r="Q1945" s="121"/>
      <c r="R1945" s="121"/>
      <c r="S1945" s="121"/>
      <c r="T1945" s="121"/>
      <c r="U1945" s="121"/>
      <c r="V1945" s="121"/>
      <c r="W1945" s="121"/>
      <c r="X1945" s="121"/>
      <c r="Y1945" s="121"/>
      <c r="Z1945" s="121"/>
      <c r="AA1945" s="121"/>
      <c r="AB1945" s="121"/>
      <c r="AC1945" s="121"/>
      <c r="AD1945" s="121"/>
      <c r="AE1945" s="121"/>
      <c r="AF1945" s="121"/>
      <c r="AG1945" s="121"/>
    </row>
    <row r="1946" spans="1:33">
      <c r="A1946" s="164"/>
      <c r="B1946" s="164"/>
      <c r="C1946" s="121"/>
      <c r="D1946" s="121"/>
      <c r="E1946" s="121"/>
      <c r="F1946" s="121"/>
      <c r="G1946" s="121"/>
      <c r="H1946" s="121"/>
      <c r="I1946" s="121"/>
      <c r="J1946" s="121"/>
      <c r="K1946" s="121"/>
      <c r="L1946" s="121"/>
      <c r="M1946" s="121"/>
      <c r="N1946" s="121"/>
      <c r="O1946" s="121"/>
      <c r="P1946" s="121"/>
      <c r="Q1946" s="121"/>
      <c r="R1946" s="121"/>
      <c r="S1946" s="121"/>
      <c r="T1946" s="121"/>
      <c r="U1946" s="121"/>
      <c r="V1946" s="121"/>
      <c r="W1946" s="121"/>
      <c r="X1946" s="121"/>
      <c r="Y1946" s="121"/>
      <c r="Z1946" s="121"/>
      <c r="AA1946" s="121"/>
      <c r="AB1946" s="121"/>
      <c r="AC1946" s="121"/>
      <c r="AD1946" s="121"/>
      <c r="AE1946" s="121"/>
      <c r="AF1946" s="121"/>
      <c r="AG1946" s="121"/>
    </row>
    <row r="1947" spans="1:33">
      <c r="A1947" s="164"/>
      <c r="B1947" s="164"/>
      <c r="C1947" s="121"/>
      <c r="D1947" s="121"/>
      <c r="E1947" s="121"/>
      <c r="F1947" s="121"/>
      <c r="G1947" s="121"/>
      <c r="H1947" s="121"/>
      <c r="I1947" s="121"/>
      <c r="J1947" s="121"/>
      <c r="K1947" s="121"/>
      <c r="L1947" s="121"/>
      <c r="M1947" s="121"/>
      <c r="N1947" s="121"/>
      <c r="O1947" s="121"/>
      <c r="P1947" s="121"/>
      <c r="Q1947" s="121"/>
      <c r="R1947" s="121"/>
      <c r="S1947" s="121"/>
      <c r="T1947" s="121"/>
      <c r="U1947" s="121"/>
      <c r="V1947" s="121"/>
      <c r="W1947" s="121"/>
      <c r="X1947" s="121"/>
      <c r="Y1947" s="121"/>
      <c r="Z1947" s="121"/>
      <c r="AA1947" s="121"/>
      <c r="AB1947" s="121"/>
      <c r="AC1947" s="121"/>
      <c r="AD1947" s="121"/>
      <c r="AE1947" s="121"/>
      <c r="AF1947" s="121"/>
      <c r="AG1947" s="121"/>
    </row>
    <row r="1948" spans="1:33">
      <c r="A1948" s="164"/>
      <c r="B1948" s="164"/>
      <c r="C1948" s="121"/>
      <c r="D1948" s="121"/>
      <c r="E1948" s="121"/>
      <c r="F1948" s="121"/>
      <c r="G1948" s="121"/>
      <c r="H1948" s="121"/>
      <c r="I1948" s="121"/>
      <c r="J1948" s="121"/>
      <c r="K1948" s="121"/>
      <c r="L1948" s="121"/>
      <c r="M1948" s="121"/>
      <c r="N1948" s="121"/>
      <c r="O1948" s="121"/>
      <c r="P1948" s="121"/>
      <c r="Q1948" s="121"/>
      <c r="R1948" s="121"/>
      <c r="S1948" s="121"/>
      <c r="T1948" s="121"/>
      <c r="U1948" s="121"/>
      <c r="V1948" s="121"/>
      <c r="W1948" s="121"/>
      <c r="X1948" s="121"/>
      <c r="Y1948" s="121"/>
      <c r="Z1948" s="121"/>
      <c r="AA1948" s="121"/>
      <c r="AB1948" s="121"/>
      <c r="AC1948" s="121"/>
      <c r="AD1948" s="121"/>
      <c r="AE1948" s="121"/>
      <c r="AF1948" s="121"/>
      <c r="AG1948" s="121"/>
    </row>
    <row r="1949" spans="1:33">
      <c r="A1949" s="164"/>
      <c r="B1949" s="164"/>
      <c r="C1949" s="121"/>
      <c r="D1949" s="121"/>
      <c r="E1949" s="121"/>
      <c r="F1949" s="121"/>
      <c r="G1949" s="121"/>
      <c r="H1949" s="121"/>
      <c r="I1949" s="121"/>
      <c r="J1949" s="121"/>
      <c r="K1949" s="121"/>
      <c r="L1949" s="121"/>
      <c r="M1949" s="121"/>
      <c r="N1949" s="121"/>
      <c r="O1949" s="121"/>
      <c r="P1949" s="121"/>
      <c r="Q1949" s="121"/>
      <c r="R1949" s="121"/>
      <c r="S1949" s="121"/>
      <c r="T1949" s="121"/>
      <c r="U1949" s="121"/>
      <c r="V1949" s="121"/>
      <c r="W1949" s="121"/>
      <c r="X1949" s="121"/>
      <c r="Y1949" s="121"/>
      <c r="Z1949" s="121"/>
      <c r="AA1949" s="121"/>
      <c r="AB1949" s="121"/>
      <c r="AC1949" s="121"/>
      <c r="AD1949" s="121"/>
      <c r="AE1949" s="121"/>
      <c r="AF1949" s="121"/>
      <c r="AG1949" s="121"/>
    </row>
    <row r="1950" spans="1:33">
      <c r="A1950" s="164"/>
      <c r="B1950" s="164"/>
      <c r="C1950" s="121"/>
      <c r="D1950" s="121"/>
      <c r="E1950" s="121"/>
      <c r="F1950" s="121"/>
      <c r="G1950" s="121"/>
      <c r="H1950" s="121"/>
      <c r="I1950" s="121"/>
      <c r="J1950" s="121"/>
      <c r="K1950" s="121"/>
      <c r="L1950" s="121"/>
      <c r="M1950" s="121"/>
      <c r="N1950" s="121"/>
      <c r="O1950" s="121"/>
      <c r="P1950" s="121"/>
      <c r="Q1950" s="121"/>
      <c r="R1950" s="121"/>
      <c r="S1950" s="121"/>
      <c r="T1950" s="121"/>
      <c r="U1950" s="121"/>
      <c r="V1950" s="121"/>
      <c r="W1950" s="121"/>
      <c r="X1950" s="121"/>
      <c r="Y1950" s="121"/>
      <c r="Z1950" s="121"/>
      <c r="AA1950" s="121"/>
      <c r="AB1950" s="121"/>
      <c r="AC1950" s="121"/>
      <c r="AD1950" s="121"/>
      <c r="AE1950" s="121"/>
      <c r="AF1950" s="121"/>
      <c r="AG1950" s="121"/>
    </row>
    <row r="1951" spans="1:33">
      <c r="A1951" s="164"/>
      <c r="B1951" s="164"/>
      <c r="C1951" s="121"/>
      <c r="D1951" s="121"/>
      <c r="E1951" s="121"/>
      <c r="F1951" s="121"/>
      <c r="G1951" s="121"/>
      <c r="H1951" s="121"/>
      <c r="I1951" s="121"/>
      <c r="J1951" s="121"/>
      <c r="K1951" s="121"/>
      <c r="L1951" s="121"/>
      <c r="M1951" s="121"/>
      <c r="N1951" s="121"/>
      <c r="O1951" s="121"/>
      <c r="P1951" s="121"/>
      <c r="Q1951" s="121"/>
      <c r="R1951" s="121"/>
      <c r="S1951" s="121"/>
      <c r="T1951" s="121"/>
      <c r="U1951" s="121"/>
      <c r="V1951" s="121"/>
      <c r="W1951" s="121"/>
      <c r="X1951" s="121"/>
      <c r="Y1951" s="121"/>
      <c r="Z1951" s="121"/>
      <c r="AA1951" s="121"/>
      <c r="AB1951" s="121"/>
      <c r="AC1951" s="121"/>
      <c r="AD1951" s="121"/>
      <c r="AE1951" s="121"/>
      <c r="AF1951" s="121"/>
      <c r="AG1951" s="121"/>
    </row>
    <row r="1952" spans="1:33">
      <c r="A1952" s="164"/>
      <c r="B1952" s="164"/>
      <c r="C1952" s="121"/>
      <c r="D1952" s="121"/>
      <c r="E1952" s="121"/>
      <c r="F1952" s="121"/>
      <c r="G1952" s="121"/>
      <c r="H1952" s="121"/>
      <c r="I1952" s="121"/>
      <c r="J1952" s="121"/>
      <c r="K1952" s="121"/>
      <c r="L1952" s="121"/>
      <c r="M1952" s="121"/>
      <c r="N1952" s="121"/>
      <c r="O1952" s="121"/>
      <c r="P1952" s="121"/>
      <c r="Q1952" s="121"/>
      <c r="R1952" s="121"/>
      <c r="S1952" s="121"/>
      <c r="T1952" s="121"/>
      <c r="U1952" s="121"/>
      <c r="V1952" s="121"/>
      <c r="W1952" s="121"/>
      <c r="X1952" s="121"/>
      <c r="Y1952" s="121"/>
      <c r="Z1952" s="121"/>
      <c r="AA1952" s="121"/>
      <c r="AB1952" s="121"/>
      <c r="AC1952" s="121"/>
      <c r="AD1952" s="121"/>
      <c r="AE1952" s="121"/>
      <c r="AF1952" s="121"/>
      <c r="AG1952" s="121"/>
    </row>
    <row r="1953" spans="1:33">
      <c r="A1953" s="164"/>
      <c r="B1953" s="164"/>
      <c r="C1953" s="121"/>
      <c r="D1953" s="121"/>
      <c r="E1953" s="121"/>
      <c r="F1953" s="121"/>
      <c r="G1953" s="121"/>
      <c r="H1953" s="121"/>
      <c r="I1953" s="121"/>
      <c r="J1953" s="121"/>
      <c r="K1953" s="121"/>
      <c r="L1953" s="121"/>
      <c r="M1953" s="121"/>
      <c r="N1953" s="121"/>
      <c r="O1953" s="121"/>
      <c r="P1953" s="121"/>
      <c r="Q1953" s="121"/>
      <c r="R1953" s="121"/>
      <c r="S1953" s="121"/>
      <c r="T1953" s="121"/>
      <c r="U1953" s="121"/>
      <c r="V1953" s="121"/>
      <c r="W1953" s="121"/>
      <c r="X1953" s="121"/>
      <c r="Y1953" s="121"/>
      <c r="Z1953" s="121"/>
      <c r="AA1953" s="121"/>
      <c r="AB1953" s="121"/>
      <c r="AC1953" s="121"/>
      <c r="AD1953" s="121"/>
      <c r="AE1953" s="121"/>
      <c r="AF1953" s="121"/>
      <c r="AG1953" s="121"/>
    </row>
    <row r="1954" spans="1:33">
      <c r="A1954" s="164"/>
      <c r="B1954" s="164"/>
      <c r="C1954" s="121"/>
      <c r="D1954" s="121"/>
      <c r="E1954" s="121"/>
      <c r="F1954" s="121"/>
      <c r="G1954" s="121"/>
      <c r="H1954" s="121"/>
      <c r="I1954" s="121"/>
      <c r="J1954" s="121"/>
      <c r="K1954" s="121"/>
      <c r="L1954" s="121"/>
      <c r="M1954" s="121"/>
      <c r="N1954" s="121"/>
      <c r="O1954" s="121"/>
      <c r="P1954" s="121"/>
      <c r="Q1954" s="121"/>
      <c r="R1954" s="121"/>
      <c r="S1954" s="121"/>
      <c r="T1954" s="121"/>
      <c r="U1954" s="121"/>
      <c r="V1954" s="121"/>
      <c r="W1954" s="121"/>
      <c r="X1954" s="121"/>
      <c r="Y1954" s="121"/>
      <c r="Z1954" s="121"/>
      <c r="AA1954" s="121"/>
      <c r="AB1954" s="121"/>
      <c r="AC1954" s="121"/>
      <c r="AD1954" s="121"/>
      <c r="AE1954" s="121"/>
      <c r="AF1954" s="121"/>
      <c r="AG1954" s="121"/>
    </row>
    <row r="1955" spans="1:33">
      <c r="A1955" s="164"/>
      <c r="B1955" s="164"/>
      <c r="C1955" s="121"/>
      <c r="D1955" s="121"/>
      <c r="E1955" s="121"/>
      <c r="F1955" s="121"/>
      <c r="G1955" s="121"/>
      <c r="H1955" s="121"/>
      <c r="I1955" s="121"/>
      <c r="J1955" s="121"/>
      <c r="K1955" s="121"/>
      <c r="L1955" s="121"/>
      <c r="M1955" s="121"/>
      <c r="N1955" s="121"/>
      <c r="O1955" s="121"/>
      <c r="P1955" s="121"/>
      <c r="Q1955" s="121"/>
      <c r="R1955" s="121"/>
      <c r="S1955" s="121"/>
      <c r="T1955" s="121"/>
      <c r="U1955" s="121"/>
      <c r="V1955" s="121"/>
      <c r="W1955" s="121"/>
      <c r="X1955" s="121"/>
      <c r="Y1955" s="121"/>
      <c r="Z1955" s="121"/>
      <c r="AA1955" s="121"/>
      <c r="AB1955" s="121"/>
      <c r="AC1955" s="121"/>
      <c r="AD1955" s="121"/>
      <c r="AE1955" s="121"/>
      <c r="AF1955" s="121"/>
      <c r="AG1955" s="121"/>
    </row>
    <row r="1956" spans="1:33">
      <c r="A1956" s="164"/>
      <c r="B1956" s="164"/>
      <c r="C1956" s="121"/>
      <c r="D1956" s="121"/>
      <c r="E1956" s="121"/>
      <c r="F1956" s="121"/>
      <c r="G1956" s="121"/>
      <c r="H1956" s="121"/>
      <c r="I1956" s="121"/>
      <c r="J1956" s="121"/>
      <c r="K1956" s="121"/>
      <c r="L1956" s="121"/>
      <c r="M1956" s="121"/>
      <c r="N1956" s="121"/>
      <c r="O1956" s="121"/>
      <c r="P1956" s="121"/>
      <c r="Q1956" s="121"/>
      <c r="R1956" s="121"/>
      <c r="S1956" s="121"/>
      <c r="T1956" s="121"/>
      <c r="U1956" s="121"/>
      <c r="V1956" s="121"/>
      <c r="W1956" s="121"/>
      <c r="X1956" s="121"/>
      <c r="Y1956" s="121"/>
      <c r="Z1956" s="121"/>
      <c r="AA1956" s="121"/>
      <c r="AB1956" s="121"/>
      <c r="AC1956" s="121"/>
      <c r="AD1956" s="121"/>
      <c r="AE1956" s="121"/>
      <c r="AF1956" s="121"/>
      <c r="AG1956" s="121"/>
    </row>
    <row r="1957" spans="1:33">
      <c r="A1957" s="164"/>
      <c r="B1957" s="164"/>
      <c r="C1957" s="121"/>
      <c r="D1957" s="121"/>
      <c r="E1957" s="121"/>
      <c r="F1957" s="121"/>
      <c r="G1957" s="121"/>
      <c r="H1957" s="121"/>
      <c r="I1957" s="121"/>
      <c r="J1957" s="121"/>
      <c r="K1957" s="121"/>
      <c r="L1957" s="121"/>
      <c r="M1957" s="121"/>
      <c r="N1957" s="121"/>
      <c r="O1957" s="121"/>
      <c r="P1957" s="121"/>
      <c r="Q1957" s="121"/>
      <c r="R1957" s="121"/>
      <c r="S1957" s="121"/>
      <c r="T1957" s="121"/>
      <c r="U1957" s="121"/>
      <c r="V1957" s="121"/>
      <c r="W1957" s="121"/>
      <c r="X1957" s="121"/>
      <c r="Y1957" s="121"/>
      <c r="Z1957" s="121"/>
      <c r="AA1957" s="121"/>
      <c r="AB1957" s="121"/>
      <c r="AC1957" s="121"/>
      <c r="AD1957" s="121"/>
      <c r="AE1957" s="121"/>
      <c r="AF1957" s="121"/>
      <c r="AG1957" s="121"/>
    </row>
    <row r="1958" spans="1:33">
      <c r="A1958" s="164"/>
      <c r="B1958" s="164"/>
      <c r="C1958" s="121"/>
      <c r="D1958" s="121"/>
      <c r="E1958" s="121"/>
      <c r="F1958" s="121"/>
      <c r="G1958" s="121"/>
      <c r="H1958" s="121"/>
      <c r="I1958" s="121"/>
      <c r="J1958" s="121"/>
      <c r="K1958" s="121"/>
      <c r="L1958" s="121"/>
      <c r="M1958" s="121"/>
      <c r="N1958" s="121"/>
      <c r="O1958" s="121"/>
      <c r="P1958" s="121"/>
      <c r="Q1958" s="121"/>
      <c r="R1958" s="121"/>
      <c r="S1958" s="121"/>
      <c r="T1958" s="121"/>
      <c r="U1958" s="121"/>
      <c r="V1958" s="121"/>
      <c r="W1958" s="121"/>
      <c r="X1958" s="121"/>
      <c r="Y1958" s="121"/>
      <c r="Z1958" s="121"/>
      <c r="AA1958" s="121"/>
      <c r="AB1958" s="121"/>
      <c r="AC1958" s="121"/>
      <c r="AD1958" s="121"/>
      <c r="AE1958" s="121"/>
      <c r="AF1958" s="121"/>
      <c r="AG1958" s="121"/>
    </row>
    <row r="1959" spans="1:33">
      <c r="A1959" s="164"/>
      <c r="B1959" s="164"/>
      <c r="C1959" s="121"/>
      <c r="D1959" s="121"/>
      <c r="E1959" s="121"/>
      <c r="F1959" s="121"/>
      <c r="G1959" s="121"/>
      <c r="H1959" s="121"/>
      <c r="I1959" s="121"/>
      <c r="J1959" s="121"/>
      <c r="K1959" s="121"/>
      <c r="L1959" s="121"/>
      <c r="M1959" s="121"/>
      <c r="N1959" s="121"/>
      <c r="O1959" s="121"/>
      <c r="P1959" s="121"/>
      <c r="Q1959" s="121"/>
      <c r="R1959" s="121"/>
      <c r="S1959" s="121"/>
      <c r="T1959" s="121"/>
      <c r="U1959" s="121"/>
      <c r="V1959" s="121"/>
      <c r="W1959" s="121"/>
      <c r="X1959" s="121"/>
      <c r="Y1959" s="121"/>
      <c r="Z1959" s="121"/>
      <c r="AA1959" s="121"/>
      <c r="AB1959" s="121"/>
      <c r="AC1959" s="121"/>
      <c r="AD1959" s="121"/>
      <c r="AE1959" s="121"/>
      <c r="AF1959" s="121"/>
      <c r="AG1959" s="121"/>
    </row>
    <row r="1960" spans="1:33">
      <c r="A1960" s="164"/>
      <c r="B1960" s="164"/>
      <c r="C1960" s="121"/>
      <c r="D1960" s="121"/>
      <c r="E1960" s="121"/>
      <c r="F1960" s="121"/>
      <c r="G1960" s="121"/>
      <c r="H1960" s="121"/>
      <c r="I1960" s="121"/>
      <c r="J1960" s="121"/>
      <c r="K1960" s="121"/>
      <c r="L1960" s="121"/>
      <c r="M1960" s="121"/>
      <c r="N1960" s="121"/>
      <c r="O1960" s="121"/>
      <c r="P1960" s="121"/>
      <c r="Q1960" s="121"/>
      <c r="R1960" s="121"/>
      <c r="S1960" s="121"/>
      <c r="T1960" s="121"/>
      <c r="U1960" s="121"/>
      <c r="V1960" s="121"/>
      <c r="W1960" s="121"/>
      <c r="X1960" s="121"/>
      <c r="Y1960" s="121"/>
      <c r="Z1960" s="121"/>
      <c r="AA1960" s="121"/>
      <c r="AB1960" s="121"/>
      <c r="AC1960" s="121"/>
      <c r="AD1960" s="121"/>
      <c r="AE1960" s="121"/>
      <c r="AF1960" s="121"/>
      <c r="AG1960" s="121"/>
    </row>
    <row r="1961" spans="1:33">
      <c r="A1961" s="164"/>
      <c r="B1961" s="164"/>
      <c r="C1961" s="121"/>
      <c r="D1961" s="121"/>
      <c r="E1961" s="121"/>
      <c r="F1961" s="121"/>
      <c r="G1961" s="121"/>
      <c r="H1961" s="121"/>
      <c r="I1961" s="121"/>
      <c r="J1961" s="121"/>
      <c r="K1961" s="121"/>
      <c r="L1961" s="121"/>
      <c r="M1961" s="121"/>
      <c r="N1961" s="121"/>
      <c r="O1961" s="121"/>
      <c r="P1961" s="121"/>
      <c r="Q1961" s="121"/>
      <c r="R1961" s="121"/>
      <c r="S1961" s="121"/>
      <c r="T1961" s="121"/>
      <c r="U1961" s="121"/>
      <c r="V1961" s="121"/>
      <c r="W1961" s="121"/>
      <c r="X1961" s="121"/>
      <c r="Y1961" s="121"/>
      <c r="Z1961" s="121"/>
      <c r="AA1961" s="121"/>
      <c r="AB1961" s="121"/>
      <c r="AC1961" s="121"/>
      <c r="AD1961" s="121"/>
      <c r="AE1961" s="121"/>
      <c r="AF1961" s="121"/>
      <c r="AG1961" s="121"/>
    </row>
    <row r="1962" spans="1:33">
      <c r="A1962" s="164"/>
      <c r="B1962" s="164"/>
      <c r="C1962" s="121"/>
      <c r="D1962" s="121"/>
      <c r="E1962" s="121"/>
      <c r="F1962" s="121"/>
      <c r="G1962" s="121"/>
      <c r="H1962" s="121"/>
      <c r="I1962" s="121"/>
      <c r="J1962" s="121"/>
      <c r="K1962" s="121"/>
      <c r="L1962" s="121"/>
      <c r="M1962" s="121"/>
      <c r="N1962" s="121"/>
      <c r="O1962" s="121"/>
      <c r="P1962" s="121"/>
      <c r="Q1962" s="121"/>
      <c r="R1962" s="121"/>
      <c r="S1962" s="121"/>
      <c r="T1962" s="121"/>
      <c r="U1962" s="121"/>
      <c r="V1962" s="121"/>
      <c r="W1962" s="121"/>
      <c r="X1962" s="121"/>
      <c r="Y1962" s="121"/>
      <c r="Z1962" s="121"/>
      <c r="AA1962" s="121"/>
      <c r="AB1962" s="121"/>
      <c r="AC1962" s="121"/>
      <c r="AD1962" s="121"/>
      <c r="AE1962" s="121"/>
      <c r="AF1962" s="121"/>
      <c r="AG1962" s="121"/>
    </row>
    <row r="1963" spans="1:33">
      <c r="A1963" s="164"/>
      <c r="B1963" s="164"/>
      <c r="C1963" s="121"/>
      <c r="D1963" s="121"/>
      <c r="E1963" s="121"/>
      <c r="F1963" s="121"/>
      <c r="G1963" s="121"/>
      <c r="H1963" s="121"/>
      <c r="I1963" s="121"/>
      <c r="J1963" s="121"/>
      <c r="K1963" s="121"/>
      <c r="L1963" s="121"/>
      <c r="M1963" s="121"/>
      <c r="N1963" s="121"/>
      <c r="O1963" s="121"/>
      <c r="P1963" s="121"/>
      <c r="Q1963" s="121"/>
      <c r="R1963" s="121"/>
      <c r="S1963" s="121"/>
      <c r="T1963" s="121"/>
      <c r="U1963" s="121"/>
      <c r="V1963" s="121"/>
      <c r="W1963" s="121"/>
      <c r="X1963" s="121"/>
      <c r="Y1963" s="121"/>
      <c r="Z1963" s="121"/>
      <c r="AA1963" s="121"/>
      <c r="AB1963" s="121"/>
      <c r="AC1963" s="121"/>
      <c r="AD1963" s="121"/>
      <c r="AE1963" s="121"/>
      <c r="AF1963" s="121"/>
      <c r="AG1963" s="121"/>
    </row>
    <row r="1964" spans="1:33">
      <c r="A1964" s="164"/>
      <c r="B1964" s="164"/>
      <c r="C1964" s="121"/>
      <c r="D1964" s="121"/>
      <c r="E1964" s="121"/>
      <c r="F1964" s="121"/>
      <c r="G1964" s="121"/>
      <c r="H1964" s="121"/>
      <c r="I1964" s="121"/>
      <c r="J1964" s="121"/>
      <c r="K1964" s="121"/>
      <c r="L1964" s="121"/>
      <c r="M1964" s="121"/>
      <c r="N1964" s="121"/>
      <c r="O1964" s="121"/>
      <c r="P1964" s="121"/>
      <c r="Q1964" s="121"/>
      <c r="R1964" s="121"/>
      <c r="S1964" s="121"/>
      <c r="T1964" s="121"/>
      <c r="U1964" s="121"/>
      <c r="V1964" s="121"/>
      <c r="W1964" s="121"/>
      <c r="X1964" s="121"/>
      <c r="Y1964" s="121"/>
      <c r="Z1964" s="121"/>
      <c r="AA1964" s="121"/>
      <c r="AB1964" s="121"/>
      <c r="AC1964" s="121"/>
      <c r="AD1964" s="121"/>
      <c r="AE1964" s="121"/>
      <c r="AF1964" s="121"/>
      <c r="AG1964" s="121"/>
    </row>
    <row r="1965" spans="1:33">
      <c r="A1965" s="164"/>
      <c r="B1965" s="164"/>
      <c r="C1965" s="121"/>
      <c r="D1965" s="121"/>
      <c r="E1965" s="121"/>
      <c r="F1965" s="121"/>
      <c r="G1965" s="121"/>
      <c r="H1965" s="121"/>
      <c r="I1965" s="121"/>
      <c r="J1965" s="121"/>
      <c r="K1965" s="121"/>
      <c r="L1965" s="121"/>
      <c r="M1965" s="121"/>
      <c r="N1965" s="121"/>
      <c r="O1965" s="121"/>
      <c r="P1965" s="121"/>
      <c r="Q1965" s="121"/>
      <c r="R1965" s="121"/>
      <c r="S1965" s="121"/>
      <c r="T1965" s="121"/>
      <c r="U1965" s="121"/>
      <c r="V1965" s="121"/>
      <c r="W1965" s="121"/>
      <c r="X1965" s="121"/>
      <c r="Y1965" s="121"/>
      <c r="Z1965" s="121"/>
      <c r="AA1965" s="121"/>
      <c r="AB1965" s="121"/>
      <c r="AC1965" s="121"/>
      <c r="AD1965" s="121"/>
      <c r="AE1965" s="121"/>
      <c r="AF1965" s="121"/>
      <c r="AG1965" s="121"/>
    </row>
    <row r="1966" spans="1:33">
      <c r="A1966" s="164"/>
      <c r="B1966" s="164"/>
      <c r="C1966" s="121"/>
      <c r="D1966" s="121"/>
      <c r="E1966" s="121"/>
      <c r="F1966" s="121"/>
      <c r="G1966" s="121"/>
      <c r="H1966" s="121"/>
      <c r="I1966" s="121"/>
      <c r="J1966" s="121"/>
      <c r="K1966" s="121"/>
      <c r="L1966" s="121"/>
      <c r="M1966" s="121"/>
      <c r="N1966" s="121"/>
      <c r="O1966" s="121"/>
      <c r="P1966" s="121"/>
      <c r="Q1966" s="121"/>
      <c r="R1966" s="121"/>
      <c r="S1966" s="121"/>
      <c r="T1966" s="121"/>
      <c r="U1966" s="121"/>
      <c r="V1966" s="121"/>
      <c r="W1966" s="121"/>
      <c r="X1966" s="121"/>
      <c r="Y1966" s="121"/>
      <c r="Z1966" s="121"/>
      <c r="AA1966" s="121"/>
      <c r="AB1966" s="121"/>
      <c r="AC1966" s="121"/>
      <c r="AD1966" s="121"/>
      <c r="AE1966" s="121"/>
      <c r="AF1966" s="121"/>
      <c r="AG1966" s="121"/>
    </row>
    <row r="1967" spans="1:33">
      <c r="A1967" s="164"/>
      <c r="B1967" s="164"/>
      <c r="C1967" s="121"/>
      <c r="D1967" s="121"/>
      <c r="E1967" s="121"/>
      <c r="F1967" s="121"/>
      <c r="G1967" s="121"/>
      <c r="H1967" s="121"/>
      <c r="I1967" s="121"/>
      <c r="J1967" s="121"/>
      <c r="K1967" s="121"/>
      <c r="L1967" s="121"/>
      <c r="M1967" s="121"/>
      <c r="N1967" s="121"/>
      <c r="O1967" s="121"/>
      <c r="P1967" s="121"/>
      <c r="Q1967" s="121"/>
      <c r="R1967" s="121"/>
      <c r="S1967" s="121"/>
      <c r="T1967" s="121"/>
      <c r="U1967" s="121"/>
      <c r="V1967" s="121"/>
      <c r="W1967" s="121"/>
      <c r="X1967" s="121"/>
      <c r="Y1967" s="121"/>
      <c r="Z1967" s="121"/>
      <c r="AA1967" s="121"/>
      <c r="AB1967" s="121"/>
      <c r="AC1967" s="121"/>
      <c r="AD1967" s="121"/>
      <c r="AE1967" s="121"/>
      <c r="AF1967" s="121"/>
      <c r="AG1967" s="121"/>
    </row>
    <row r="1968" spans="1:33">
      <c r="A1968" s="164"/>
      <c r="B1968" s="164"/>
      <c r="C1968" s="121"/>
      <c r="D1968" s="121"/>
      <c r="E1968" s="121"/>
      <c r="F1968" s="121"/>
      <c r="G1968" s="121"/>
      <c r="H1968" s="121"/>
      <c r="I1968" s="121"/>
      <c r="J1968" s="121"/>
      <c r="K1968" s="121"/>
      <c r="L1968" s="121"/>
      <c r="M1968" s="121"/>
      <c r="N1968" s="121"/>
      <c r="O1968" s="121"/>
      <c r="P1968" s="121"/>
      <c r="Q1968" s="121"/>
      <c r="R1968" s="121"/>
      <c r="S1968" s="121"/>
      <c r="T1968" s="121"/>
      <c r="U1968" s="121"/>
      <c r="V1968" s="121"/>
      <c r="W1968" s="121"/>
      <c r="X1968" s="121"/>
      <c r="Y1968" s="121"/>
      <c r="Z1968" s="121"/>
      <c r="AA1968" s="121"/>
      <c r="AB1968" s="121"/>
      <c r="AC1968" s="121"/>
      <c r="AD1968" s="121"/>
      <c r="AE1968" s="121"/>
      <c r="AF1968" s="121"/>
      <c r="AG1968" s="121"/>
    </row>
    <row r="1969" spans="1:33">
      <c r="A1969" s="164"/>
      <c r="B1969" s="164"/>
      <c r="C1969" s="121"/>
      <c r="D1969" s="121"/>
      <c r="E1969" s="121"/>
      <c r="F1969" s="121"/>
      <c r="G1969" s="121"/>
      <c r="H1969" s="121"/>
      <c r="I1969" s="121"/>
      <c r="J1969" s="121"/>
      <c r="K1969" s="121"/>
      <c r="L1969" s="121"/>
      <c r="M1969" s="121"/>
      <c r="N1969" s="121"/>
      <c r="O1969" s="121"/>
      <c r="P1969" s="121"/>
      <c r="Q1969" s="121"/>
      <c r="R1969" s="121"/>
      <c r="S1969" s="121"/>
      <c r="T1969" s="121"/>
      <c r="U1969" s="121"/>
      <c r="V1969" s="121"/>
      <c r="W1969" s="121"/>
      <c r="X1969" s="121"/>
      <c r="Y1969" s="121"/>
      <c r="Z1969" s="121"/>
      <c r="AA1969" s="121"/>
      <c r="AB1969" s="121"/>
      <c r="AC1969" s="121"/>
      <c r="AD1969" s="121"/>
      <c r="AE1969" s="121"/>
      <c r="AF1969" s="121"/>
      <c r="AG1969" s="121"/>
    </row>
    <row r="1970" spans="1:33">
      <c r="A1970" s="164"/>
      <c r="B1970" s="164"/>
      <c r="C1970" s="121"/>
      <c r="D1970" s="121"/>
      <c r="E1970" s="121"/>
      <c r="F1970" s="121"/>
      <c r="G1970" s="121"/>
      <c r="H1970" s="121"/>
      <c r="I1970" s="121"/>
      <c r="J1970" s="121"/>
      <c r="K1970" s="121"/>
      <c r="L1970" s="121"/>
      <c r="M1970" s="121"/>
      <c r="N1970" s="121"/>
      <c r="O1970" s="121"/>
      <c r="P1970" s="121"/>
      <c r="Q1970" s="121"/>
      <c r="R1970" s="121"/>
      <c r="S1970" s="121"/>
      <c r="T1970" s="121"/>
      <c r="U1970" s="121"/>
      <c r="V1970" s="121"/>
      <c r="W1970" s="121"/>
      <c r="X1970" s="121"/>
      <c r="Y1970" s="121"/>
      <c r="Z1970" s="121"/>
      <c r="AA1970" s="121"/>
      <c r="AB1970" s="121"/>
      <c r="AC1970" s="121"/>
      <c r="AD1970" s="121"/>
      <c r="AE1970" s="121"/>
      <c r="AF1970" s="121"/>
      <c r="AG1970" s="121"/>
    </row>
  </sheetData>
  <mergeCells count="1">
    <mergeCell ref="A5:E5"/>
  </mergeCells>
  <pageMargins left="0.16" right="0.22" top="0.24" bottom="0.75" header="0.16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/>
  </sheetViews>
  <sheetFormatPr defaultRowHeight="13.5"/>
  <cols>
    <col min="1" max="1" width="36.140625" style="209" customWidth="1"/>
    <col min="2" max="2" width="15.5703125" style="209" customWidth="1"/>
    <col min="3" max="3" width="13.85546875" style="209" customWidth="1"/>
    <col min="4" max="4" width="16.42578125" style="209" customWidth="1"/>
    <col min="5" max="5" width="15.85546875" style="209" customWidth="1"/>
    <col min="6" max="6" width="18.42578125" style="209" customWidth="1"/>
    <col min="7" max="7" width="22.85546875" style="206" customWidth="1"/>
    <col min="8" max="8" width="26.42578125" style="206" customWidth="1"/>
    <col min="9" max="9" width="16.42578125" style="206" customWidth="1"/>
    <col min="10" max="10" width="15.5703125" style="206" bestFit="1" customWidth="1"/>
    <col min="11" max="11" width="16.140625" style="209" customWidth="1"/>
    <col min="12" max="12" width="18.85546875" style="209" customWidth="1"/>
    <col min="13" max="13" width="14.7109375" style="209" customWidth="1"/>
    <col min="14" max="14" width="18.42578125" style="209" customWidth="1"/>
    <col min="15" max="15" width="17.7109375" style="209" customWidth="1"/>
    <col min="16" max="16" width="12.85546875" style="209" customWidth="1"/>
    <col min="17" max="17" width="11.7109375" style="209" customWidth="1"/>
    <col min="18" max="256" width="9.140625" style="209"/>
    <col min="257" max="257" width="36.140625" style="209" customWidth="1"/>
    <col min="258" max="258" width="15.5703125" style="209" customWidth="1"/>
    <col min="259" max="259" width="13.85546875" style="209" customWidth="1"/>
    <col min="260" max="260" width="16.42578125" style="209" customWidth="1"/>
    <col min="261" max="261" width="15.85546875" style="209" customWidth="1"/>
    <col min="262" max="262" width="18.42578125" style="209" customWidth="1"/>
    <col min="263" max="263" width="22.85546875" style="209" customWidth="1"/>
    <col min="264" max="264" width="26.42578125" style="209" customWidth="1"/>
    <col min="265" max="265" width="16.42578125" style="209" customWidth="1"/>
    <col min="266" max="266" width="15.5703125" style="209" bestFit="1" customWidth="1"/>
    <col min="267" max="267" width="16.140625" style="209" customWidth="1"/>
    <col min="268" max="268" width="18.85546875" style="209" customWidth="1"/>
    <col min="269" max="269" width="14.7109375" style="209" customWidth="1"/>
    <col min="270" max="270" width="18.42578125" style="209" customWidth="1"/>
    <col min="271" max="271" width="17.7109375" style="209" customWidth="1"/>
    <col min="272" max="272" width="12.85546875" style="209" customWidth="1"/>
    <col min="273" max="273" width="11.7109375" style="209" customWidth="1"/>
    <col min="274" max="512" width="9.140625" style="209"/>
    <col min="513" max="513" width="36.140625" style="209" customWidth="1"/>
    <col min="514" max="514" width="15.5703125" style="209" customWidth="1"/>
    <col min="515" max="515" width="13.85546875" style="209" customWidth="1"/>
    <col min="516" max="516" width="16.42578125" style="209" customWidth="1"/>
    <col min="517" max="517" width="15.85546875" style="209" customWidth="1"/>
    <col min="518" max="518" width="18.42578125" style="209" customWidth="1"/>
    <col min="519" max="519" width="22.85546875" style="209" customWidth="1"/>
    <col min="520" max="520" width="26.42578125" style="209" customWidth="1"/>
    <col min="521" max="521" width="16.42578125" style="209" customWidth="1"/>
    <col min="522" max="522" width="15.5703125" style="209" bestFit="1" customWidth="1"/>
    <col min="523" max="523" width="16.140625" style="209" customWidth="1"/>
    <col min="524" max="524" width="18.85546875" style="209" customWidth="1"/>
    <col min="525" max="525" width="14.7109375" style="209" customWidth="1"/>
    <col min="526" max="526" width="18.42578125" style="209" customWidth="1"/>
    <col min="527" max="527" width="17.7109375" style="209" customWidth="1"/>
    <col min="528" max="528" width="12.85546875" style="209" customWidth="1"/>
    <col min="529" max="529" width="11.7109375" style="209" customWidth="1"/>
    <col min="530" max="768" width="9.140625" style="209"/>
    <col min="769" max="769" width="36.140625" style="209" customWidth="1"/>
    <col min="770" max="770" width="15.5703125" style="209" customWidth="1"/>
    <col min="771" max="771" width="13.85546875" style="209" customWidth="1"/>
    <col min="772" max="772" width="16.42578125" style="209" customWidth="1"/>
    <col min="773" max="773" width="15.85546875" style="209" customWidth="1"/>
    <col min="774" max="774" width="18.42578125" style="209" customWidth="1"/>
    <col min="775" max="775" width="22.85546875" style="209" customWidth="1"/>
    <col min="776" max="776" width="26.42578125" style="209" customWidth="1"/>
    <col min="777" max="777" width="16.42578125" style="209" customWidth="1"/>
    <col min="778" max="778" width="15.5703125" style="209" bestFit="1" customWidth="1"/>
    <col min="779" max="779" width="16.140625" style="209" customWidth="1"/>
    <col min="780" max="780" width="18.85546875" style="209" customWidth="1"/>
    <col min="781" max="781" width="14.7109375" style="209" customWidth="1"/>
    <col min="782" max="782" width="18.42578125" style="209" customWidth="1"/>
    <col min="783" max="783" width="17.7109375" style="209" customWidth="1"/>
    <col min="784" max="784" width="12.85546875" style="209" customWidth="1"/>
    <col min="785" max="785" width="11.7109375" style="209" customWidth="1"/>
    <col min="786" max="1024" width="9.140625" style="209"/>
    <col min="1025" max="1025" width="36.140625" style="209" customWidth="1"/>
    <col min="1026" max="1026" width="15.5703125" style="209" customWidth="1"/>
    <col min="1027" max="1027" width="13.85546875" style="209" customWidth="1"/>
    <col min="1028" max="1028" width="16.42578125" style="209" customWidth="1"/>
    <col min="1029" max="1029" width="15.85546875" style="209" customWidth="1"/>
    <col min="1030" max="1030" width="18.42578125" style="209" customWidth="1"/>
    <col min="1031" max="1031" width="22.85546875" style="209" customWidth="1"/>
    <col min="1032" max="1032" width="26.42578125" style="209" customWidth="1"/>
    <col min="1033" max="1033" width="16.42578125" style="209" customWidth="1"/>
    <col min="1034" max="1034" width="15.5703125" style="209" bestFit="1" customWidth="1"/>
    <col min="1035" max="1035" width="16.140625" style="209" customWidth="1"/>
    <col min="1036" max="1036" width="18.85546875" style="209" customWidth="1"/>
    <col min="1037" max="1037" width="14.7109375" style="209" customWidth="1"/>
    <col min="1038" max="1038" width="18.42578125" style="209" customWidth="1"/>
    <col min="1039" max="1039" width="17.7109375" style="209" customWidth="1"/>
    <col min="1040" max="1040" width="12.85546875" style="209" customWidth="1"/>
    <col min="1041" max="1041" width="11.7109375" style="209" customWidth="1"/>
    <col min="1042" max="1280" width="9.140625" style="209"/>
    <col min="1281" max="1281" width="36.140625" style="209" customWidth="1"/>
    <col min="1282" max="1282" width="15.5703125" style="209" customWidth="1"/>
    <col min="1283" max="1283" width="13.85546875" style="209" customWidth="1"/>
    <col min="1284" max="1284" width="16.42578125" style="209" customWidth="1"/>
    <col min="1285" max="1285" width="15.85546875" style="209" customWidth="1"/>
    <col min="1286" max="1286" width="18.42578125" style="209" customWidth="1"/>
    <col min="1287" max="1287" width="22.85546875" style="209" customWidth="1"/>
    <col min="1288" max="1288" width="26.42578125" style="209" customWidth="1"/>
    <col min="1289" max="1289" width="16.42578125" style="209" customWidth="1"/>
    <col min="1290" max="1290" width="15.5703125" style="209" bestFit="1" customWidth="1"/>
    <col min="1291" max="1291" width="16.140625" style="209" customWidth="1"/>
    <col min="1292" max="1292" width="18.85546875" style="209" customWidth="1"/>
    <col min="1293" max="1293" width="14.7109375" style="209" customWidth="1"/>
    <col min="1294" max="1294" width="18.42578125" style="209" customWidth="1"/>
    <col min="1295" max="1295" width="17.7109375" style="209" customWidth="1"/>
    <col min="1296" max="1296" width="12.85546875" style="209" customWidth="1"/>
    <col min="1297" max="1297" width="11.7109375" style="209" customWidth="1"/>
    <col min="1298" max="1536" width="9.140625" style="209"/>
    <col min="1537" max="1537" width="36.140625" style="209" customWidth="1"/>
    <col min="1538" max="1538" width="15.5703125" style="209" customWidth="1"/>
    <col min="1539" max="1539" width="13.85546875" style="209" customWidth="1"/>
    <col min="1540" max="1540" width="16.42578125" style="209" customWidth="1"/>
    <col min="1541" max="1541" width="15.85546875" style="209" customWidth="1"/>
    <col min="1542" max="1542" width="18.42578125" style="209" customWidth="1"/>
    <col min="1543" max="1543" width="22.85546875" style="209" customWidth="1"/>
    <col min="1544" max="1544" width="26.42578125" style="209" customWidth="1"/>
    <col min="1545" max="1545" width="16.42578125" style="209" customWidth="1"/>
    <col min="1546" max="1546" width="15.5703125" style="209" bestFit="1" customWidth="1"/>
    <col min="1547" max="1547" width="16.140625" style="209" customWidth="1"/>
    <col min="1548" max="1548" width="18.85546875" style="209" customWidth="1"/>
    <col min="1549" max="1549" width="14.7109375" style="209" customWidth="1"/>
    <col min="1550" max="1550" width="18.42578125" style="209" customWidth="1"/>
    <col min="1551" max="1551" width="17.7109375" style="209" customWidth="1"/>
    <col min="1552" max="1552" width="12.85546875" style="209" customWidth="1"/>
    <col min="1553" max="1553" width="11.7109375" style="209" customWidth="1"/>
    <col min="1554" max="1792" width="9.140625" style="209"/>
    <col min="1793" max="1793" width="36.140625" style="209" customWidth="1"/>
    <col min="1794" max="1794" width="15.5703125" style="209" customWidth="1"/>
    <col min="1795" max="1795" width="13.85546875" style="209" customWidth="1"/>
    <col min="1796" max="1796" width="16.42578125" style="209" customWidth="1"/>
    <col min="1797" max="1797" width="15.85546875" style="209" customWidth="1"/>
    <col min="1798" max="1798" width="18.42578125" style="209" customWidth="1"/>
    <col min="1799" max="1799" width="22.85546875" style="209" customWidth="1"/>
    <col min="1800" max="1800" width="26.42578125" style="209" customWidth="1"/>
    <col min="1801" max="1801" width="16.42578125" style="209" customWidth="1"/>
    <col min="1802" max="1802" width="15.5703125" style="209" bestFit="1" customWidth="1"/>
    <col min="1803" max="1803" width="16.140625" style="209" customWidth="1"/>
    <col min="1804" max="1804" width="18.85546875" style="209" customWidth="1"/>
    <col min="1805" max="1805" width="14.7109375" style="209" customWidth="1"/>
    <col min="1806" max="1806" width="18.42578125" style="209" customWidth="1"/>
    <col min="1807" max="1807" width="17.7109375" style="209" customWidth="1"/>
    <col min="1808" max="1808" width="12.85546875" style="209" customWidth="1"/>
    <col min="1809" max="1809" width="11.7109375" style="209" customWidth="1"/>
    <col min="1810" max="2048" width="9.140625" style="209"/>
    <col min="2049" max="2049" width="36.140625" style="209" customWidth="1"/>
    <col min="2050" max="2050" width="15.5703125" style="209" customWidth="1"/>
    <col min="2051" max="2051" width="13.85546875" style="209" customWidth="1"/>
    <col min="2052" max="2052" width="16.42578125" style="209" customWidth="1"/>
    <col min="2053" max="2053" width="15.85546875" style="209" customWidth="1"/>
    <col min="2054" max="2054" width="18.42578125" style="209" customWidth="1"/>
    <col min="2055" max="2055" width="22.85546875" style="209" customWidth="1"/>
    <col min="2056" max="2056" width="26.42578125" style="209" customWidth="1"/>
    <col min="2057" max="2057" width="16.42578125" style="209" customWidth="1"/>
    <col min="2058" max="2058" width="15.5703125" style="209" bestFit="1" customWidth="1"/>
    <col min="2059" max="2059" width="16.140625" style="209" customWidth="1"/>
    <col min="2060" max="2060" width="18.85546875" style="209" customWidth="1"/>
    <col min="2061" max="2061" width="14.7109375" style="209" customWidth="1"/>
    <col min="2062" max="2062" width="18.42578125" style="209" customWidth="1"/>
    <col min="2063" max="2063" width="17.7109375" style="209" customWidth="1"/>
    <col min="2064" max="2064" width="12.85546875" style="209" customWidth="1"/>
    <col min="2065" max="2065" width="11.7109375" style="209" customWidth="1"/>
    <col min="2066" max="2304" width="9.140625" style="209"/>
    <col min="2305" max="2305" width="36.140625" style="209" customWidth="1"/>
    <col min="2306" max="2306" width="15.5703125" style="209" customWidth="1"/>
    <col min="2307" max="2307" width="13.85546875" style="209" customWidth="1"/>
    <col min="2308" max="2308" width="16.42578125" style="209" customWidth="1"/>
    <col min="2309" max="2309" width="15.85546875" style="209" customWidth="1"/>
    <col min="2310" max="2310" width="18.42578125" style="209" customWidth="1"/>
    <col min="2311" max="2311" width="22.85546875" style="209" customWidth="1"/>
    <col min="2312" max="2312" width="26.42578125" style="209" customWidth="1"/>
    <col min="2313" max="2313" width="16.42578125" style="209" customWidth="1"/>
    <col min="2314" max="2314" width="15.5703125" style="209" bestFit="1" customWidth="1"/>
    <col min="2315" max="2315" width="16.140625" style="209" customWidth="1"/>
    <col min="2316" max="2316" width="18.85546875" style="209" customWidth="1"/>
    <col min="2317" max="2317" width="14.7109375" style="209" customWidth="1"/>
    <col min="2318" max="2318" width="18.42578125" style="209" customWidth="1"/>
    <col min="2319" max="2319" width="17.7109375" style="209" customWidth="1"/>
    <col min="2320" max="2320" width="12.85546875" style="209" customWidth="1"/>
    <col min="2321" max="2321" width="11.7109375" style="209" customWidth="1"/>
    <col min="2322" max="2560" width="9.140625" style="209"/>
    <col min="2561" max="2561" width="36.140625" style="209" customWidth="1"/>
    <col min="2562" max="2562" width="15.5703125" style="209" customWidth="1"/>
    <col min="2563" max="2563" width="13.85546875" style="209" customWidth="1"/>
    <col min="2564" max="2564" width="16.42578125" style="209" customWidth="1"/>
    <col min="2565" max="2565" width="15.85546875" style="209" customWidth="1"/>
    <col min="2566" max="2566" width="18.42578125" style="209" customWidth="1"/>
    <col min="2567" max="2567" width="22.85546875" style="209" customWidth="1"/>
    <col min="2568" max="2568" width="26.42578125" style="209" customWidth="1"/>
    <col min="2569" max="2569" width="16.42578125" style="209" customWidth="1"/>
    <col min="2570" max="2570" width="15.5703125" style="209" bestFit="1" customWidth="1"/>
    <col min="2571" max="2571" width="16.140625" style="209" customWidth="1"/>
    <col min="2572" max="2572" width="18.85546875" style="209" customWidth="1"/>
    <col min="2573" max="2573" width="14.7109375" style="209" customWidth="1"/>
    <col min="2574" max="2574" width="18.42578125" style="209" customWidth="1"/>
    <col min="2575" max="2575" width="17.7109375" style="209" customWidth="1"/>
    <col min="2576" max="2576" width="12.85546875" style="209" customWidth="1"/>
    <col min="2577" max="2577" width="11.7109375" style="209" customWidth="1"/>
    <col min="2578" max="2816" width="9.140625" style="209"/>
    <col min="2817" max="2817" width="36.140625" style="209" customWidth="1"/>
    <col min="2818" max="2818" width="15.5703125" style="209" customWidth="1"/>
    <col min="2819" max="2819" width="13.85546875" style="209" customWidth="1"/>
    <col min="2820" max="2820" width="16.42578125" style="209" customWidth="1"/>
    <col min="2821" max="2821" width="15.85546875" style="209" customWidth="1"/>
    <col min="2822" max="2822" width="18.42578125" style="209" customWidth="1"/>
    <col min="2823" max="2823" width="22.85546875" style="209" customWidth="1"/>
    <col min="2824" max="2824" width="26.42578125" style="209" customWidth="1"/>
    <col min="2825" max="2825" width="16.42578125" style="209" customWidth="1"/>
    <col min="2826" max="2826" width="15.5703125" style="209" bestFit="1" customWidth="1"/>
    <col min="2827" max="2827" width="16.140625" style="209" customWidth="1"/>
    <col min="2828" max="2828" width="18.85546875" style="209" customWidth="1"/>
    <col min="2829" max="2829" width="14.7109375" style="209" customWidth="1"/>
    <col min="2830" max="2830" width="18.42578125" style="209" customWidth="1"/>
    <col min="2831" max="2831" width="17.7109375" style="209" customWidth="1"/>
    <col min="2832" max="2832" width="12.85546875" style="209" customWidth="1"/>
    <col min="2833" max="2833" width="11.7109375" style="209" customWidth="1"/>
    <col min="2834" max="3072" width="9.140625" style="209"/>
    <col min="3073" max="3073" width="36.140625" style="209" customWidth="1"/>
    <col min="3074" max="3074" width="15.5703125" style="209" customWidth="1"/>
    <col min="3075" max="3075" width="13.85546875" style="209" customWidth="1"/>
    <col min="3076" max="3076" width="16.42578125" style="209" customWidth="1"/>
    <col min="3077" max="3077" width="15.85546875" style="209" customWidth="1"/>
    <col min="3078" max="3078" width="18.42578125" style="209" customWidth="1"/>
    <col min="3079" max="3079" width="22.85546875" style="209" customWidth="1"/>
    <col min="3080" max="3080" width="26.42578125" style="209" customWidth="1"/>
    <col min="3081" max="3081" width="16.42578125" style="209" customWidth="1"/>
    <col min="3082" max="3082" width="15.5703125" style="209" bestFit="1" customWidth="1"/>
    <col min="3083" max="3083" width="16.140625" style="209" customWidth="1"/>
    <col min="3084" max="3084" width="18.85546875" style="209" customWidth="1"/>
    <col min="3085" max="3085" width="14.7109375" style="209" customWidth="1"/>
    <col min="3086" max="3086" width="18.42578125" style="209" customWidth="1"/>
    <col min="3087" max="3087" width="17.7109375" style="209" customWidth="1"/>
    <col min="3088" max="3088" width="12.85546875" style="209" customWidth="1"/>
    <col min="3089" max="3089" width="11.7109375" style="209" customWidth="1"/>
    <col min="3090" max="3328" width="9.140625" style="209"/>
    <col min="3329" max="3329" width="36.140625" style="209" customWidth="1"/>
    <col min="3330" max="3330" width="15.5703125" style="209" customWidth="1"/>
    <col min="3331" max="3331" width="13.85546875" style="209" customWidth="1"/>
    <col min="3332" max="3332" width="16.42578125" style="209" customWidth="1"/>
    <col min="3333" max="3333" width="15.85546875" style="209" customWidth="1"/>
    <col min="3334" max="3334" width="18.42578125" style="209" customWidth="1"/>
    <col min="3335" max="3335" width="22.85546875" style="209" customWidth="1"/>
    <col min="3336" max="3336" width="26.42578125" style="209" customWidth="1"/>
    <col min="3337" max="3337" width="16.42578125" style="209" customWidth="1"/>
    <col min="3338" max="3338" width="15.5703125" style="209" bestFit="1" customWidth="1"/>
    <col min="3339" max="3339" width="16.140625" style="209" customWidth="1"/>
    <col min="3340" max="3340" width="18.85546875" style="209" customWidth="1"/>
    <col min="3341" max="3341" width="14.7109375" style="209" customWidth="1"/>
    <col min="3342" max="3342" width="18.42578125" style="209" customWidth="1"/>
    <col min="3343" max="3343" width="17.7109375" style="209" customWidth="1"/>
    <col min="3344" max="3344" width="12.85546875" style="209" customWidth="1"/>
    <col min="3345" max="3345" width="11.7109375" style="209" customWidth="1"/>
    <col min="3346" max="3584" width="9.140625" style="209"/>
    <col min="3585" max="3585" width="36.140625" style="209" customWidth="1"/>
    <col min="3586" max="3586" width="15.5703125" style="209" customWidth="1"/>
    <col min="3587" max="3587" width="13.85546875" style="209" customWidth="1"/>
    <col min="3588" max="3588" width="16.42578125" style="209" customWidth="1"/>
    <col min="3589" max="3589" width="15.85546875" style="209" customWidth="1"/>
    <col min="3590" max="3590" width="18.42578125" style="209" customWidth="1"/>
    <col min="3591" max="3591" width="22.85546875" style="209" customWidth="1"/>
    <col min="3592" max="3592" width="26.42578125" style="209" customWidth="1"/>
    <col min="3593" max="3593" width="16.42578125" style="209" customWidth="1"/>
    <col min="3594" max="3594" width="15.5703125" style="209" bestFit="1" customWidth="1"/>
    <col min="3595" max="3595" width="16.140625" style="209" customWidth="1"/>
    <col min="3596" max="3596" width="18.85546875" style="209" customWidth="1"/>
    <col min="3597" max="3597" width="14.7109375" style="209" customWidth="1"/>
    <col min="3598" max="3598" width="18.42578125" style="209" customWidth="1"/>
    <col min="3599" max="3599" width="17.7109375" style="209" customWidth="1"/>
    <col min="3600" max="3600" width="12.85546875" style="209" customWidth="1"/>
    <col min="3601" max="3601" width="11.7109375" style="209" customWidth="1"/>
    <col min="3602" max="3840" width="9.140625" style="209"/>
    <col min="3841" max="3841" width="36.140625" style="209" customWidth="1"/>
    <col min="3842" max="3842" width="15.5703125" style="209" customWidth="1"/>
    <col min="3843" max="3843" width="13.85546875" style="209" customWidth="1"/>
    <col min="3844" max="3844" width="16.42578125" style="209" customWidth="1"/>
    <col min="3845" max="3845" width="15.85546875" style="209" customWidth="1"/>
    <col min="3846" max="3846" width="18.42578125" style="209" customWidth="1"/>
    <col min="3847" max="3847" width="22.85546875" style="209" customWidth="1"/>
    <col min="3848" max="3848" width="26.42578125" style="209" customWidth="1"/>
    <col min="3849" max="3849" width="16.42578125" style="209" customWidth="1"/>
    <col min="3850" max="3850" width="15.5703125" style="209" bestFit="1" customWidth="1"/>
    <col min="3851" max="3851" width="16.140625" style="209" customWidth="1"/>
    <col min="3852" max="3852" width="18.85546875" style="209" customWidth="1"/>
    <col min="3853" max="3853" width="14.7109375" style="209" customWidth="1"/>
    <col min="3854" max="3854" width="18.42578125" style="209" customWidth="1"/>
    <col min="3855" max="3855" width="17.7109375" style="209" customWidth="1"/>
    <col min="3856" max="3856" width="12.85546875" style="209" customWidth="1"/>
    <col min="3857" max="3857" width="11.7109375" style="209" customWidth="1"/>
    <col min="3858" max="4096" width="9.140625" style="209"/>
    <col min="4097" max="4097" width="36.140625" style="209" customWidth="1"/>
    <col min="4098" max="4098" width="15.5703125" style="209" customWidth="1"/>
    <col min="4099" max="4099" width="13.85546875" style="209" customWidth="1"/>
    <col min="4100" max="4100" width="16.42578125" style="209" customWidth="1"/>
    <col min="4101" max="4101" width="15.85546875" style="209" customWidth="1"/>
    <col min="4102" max="4102" width="18.42578125" style="209" customWidth="1"/>
    <col min="4103" max="4103" width="22.85546875" style="209" customWidth="1"/>
    <col min="4104" max="4104" width="26.42578125" style="209" customWidth="1"/>
    <col min="4105" max="4105" width="16.42578125" style="209" customWidth="1"/>
    <col min="4106" max="4106" width="15.5703125" style="209" bestFit="1" customWidth="1"/>
    <col min="4107" max="4107" width="16.140625" style="209" customWidth="1"/>
    <col min="4108" max="4108" width="18.85546875" style="209" customWidth="1"/>
    <col min="4109" max="4109" width="14.7109375" style="209" customWidth="1"/>
    <col min="4110" max="4110" width="18.42578125" style="209" customWidth="1"/>
    <col min="4111" max="4111" width="17.7109375" style="209" customWidth="1"/>
    <col min="4112" max="4112" width="12.85546875" style="209" customWidth="1"/>
    <col min="4113" max="4113" width="11.7109375" style="209" customWidth="1"/>
    <col min="4114" max="4352" width="9.140625" style="209"/>
    <col min="4353" max="4353" width="36.140625" style="209" customWidth="1"/>
    <col min="4354" max="4354" width="15.5703125" style="209" customWidth="1"/>
    <col min="4355" max="4355" width="13.85546875" style="209" customWidth="1"/>
    <col min="4356" max="4356" width="16.42578125" style="209" customWidth="1"/>
    <col min="4357" max="4357" width="15.85546875" style="209" customWidth="1"/>
    <col min="4358" max="4358" width="18.42578125" style="209" customWidth="1"/>
    <col min="4359" max="4359" width="22.85546875" style="209" customWidth="1"/>
    <col min="4360" max="4360" width="26.42578125" style="209" customWidth="1"/>
    <col min="4361" max="4361" width="16.42578125" style="209" customWidth="1"/>
    <col min="4362" max="4362" width="15.5703125" style="209" bestFit="1" customWidth="1"/>
    <col min="4363" max="4363" width="16.140625" style="209" customWidth="1"/>
    <col min="4364" max="4364" width="18.85546875" style="209" customWidth="1"/>
    <col min="4365" max="4365" width="14.7109375" style="209" customWidth="1"/>
    <col min="4366" max="4366" width="18.42578125" style="209" customWidth="1"/>
    <col min="4367" max="4367" width="17.7109375" style="209" customWidth="1"/>
    <col min="4368" max="4368" width="12.85546875" style="209" customWidth="1"/>
    <col min="4369" max="4369" width="11.7109375" style="209" customWidth="1"/>
    <col min="4370" max="4608" width="9.140625" style="209"/>
    <col min="4609" max="4609" width="36.140625" style="209" customWidth="1"/>
    <col min="4610" max="4610" width="15.5703125" style="209" customWidth="1"/>
    <col min="4611" max="4611" width="13.85546875" style="209" customWidth="1"/>
    <col min="4612" max="4612" width="16.42578125" style="209" customWidth="1"/>
    <col min="4613" max="4613" width="15.85546875" style="209" customWidth="1"/>
    <col min="4614" max="4614" width="18.42578125" style="209" customWidth="1"/>
    <col min="4615" max="4615" width="22.85546875" style="209" customWidth="1"/>
    <col min="4616" max="4616" width="26.42578125" style="209" customWidth="1"/>
    <col min="4617" max="4617" width="16.42578125" style="209" customWidth="1"/>
    <col min="4618" max="4618" width="15.5703125" style="209" bestFit="1" customWidth="1"/>
    <col min="4619" max="4619" width="16.140625" style="209" customWidth="1"/>
    <col min="4620" max="4620" width="18.85546875" style="209" customWidth="1"/>
    <col min="4621" max="4621" width="14.7109375" style="209" customWidth="1"/>
    <col min="4622" max="4622" width="18.42578125" style="209" customWidth="1"/>
    <col min="4623" max="4623" width="17.7109375" style="209" customWidth="1"/>
    <col min="4624" max="4624" width="12.85546875" style="209" customWidth="1"/>
    <col min="4625" max="4625" width="11.7109375" style="209" customWidth="1"/>
    <col min="4626" max="4864" width="9.140625" style="209"/>
    <col min="4865" max="4865" width="36.140625" style="209" customWidth="1"/>
    <col min="4866" max="4866" width="15.5703125" style="209" customWidth="1"/>
    <col min="4867" max="4867" width="13.85546875" style="209" customWidth="1"/>
    <col min="4868" max="4868" width="16.42578125" style="209" customWidth="1"/>
    <col min="4869" max="4869" width="15.85546875" style="209" customWidth="1"/>
    <col min="4870" max="4870" width="18.42578125" style="209" customWidth="1"/>
    <col min="4871" max="4871" width="22.85546875" style="209" customWidth="1"/>
    <col min="4872" max="4872" width="26.42578125" style="209" customWidth="1"/>
    <col min="4873" max="4873" width="16.42578125" style="209" customWidth="1"/>
    <col min="4874" max="4874" width="15.5703125" style="209" bestFit="1" customWidth="1"/>
    <col min="4875" max="4875" width="16.140625" style="209" customWidth="1"/>
    <col min="4876" max="4876" width="18.85546875" style="209" customWidth="1"/>
    <col min="4877" max="4877" width="14.7109375" style="209" customWidth="1"/>
    <col min="4878" max="4878" width="18.42578125" style="209" customWidth="1"/>
    <col min="4879" max="4879" width="17.7109375" style="209" customWidth="1"/>
    <col min="4880" max="4880" width="12.85546875" style="209" customWidth="1"/>
    <col min="4881" max="4881" width="11.7109375" style="209" customWidth="1"/>
    <col min="4882" max="5120" width="9.140625" style="209"/>
    <col min="5121" max="5121" width="36.140625" style="209" customWidth="1"/>
    <col min="5122" max="5122" width="15.5703125" style="209" customWidth="1"/>
    <col min="5123" max="5123" width="13.85546875" style="209" customWidth="1"/>
    <col min="5124" max="5124" width="16.42578125" style="209" customWidth="1"/>
    <col min="5125" max="5125" width="15.85546875" style="209" customWidth="1"/>
    <col min="5126" max="5126" width="18.42578125" style="209" customWidth="1"/>
    <col min="5127" max="5127" width="22.85546875" style="209" customWidth="1"/>
    <col min="5128" max="5128" width="26.42578125" style="209" customWidth="1"/>
    <col min="5129" max="5129" width="16.42578125" style="209" customWidth="1"/>
    <col min="5130" max="5130" width="15.5703125" style="209" bestFit="1" customWidth="1"/>
    <col min="5131" max="5131" width="16.140625" style="209" customWidth="1"/>
    <col min="5132" max="5132" width="18.85546875" style="209" customWidth="1"/>
    <col min="5133" max="5133" width="14.7109375" style="209" customWidth="1"/>
    <col min="5134" max="5134" width="18.42578125" style="209" customWidth="1"/>
    <col min="5135" max="5135" width="17.7109375" style="209" customWidth="1"/>
    <col min="5136" max="5136" width="12.85546875" style="209" customWidth="1"/>
    <col min="5137" max="5137" width="11.7109375" style="209" customWidth="1"/>
    <col min="5138" max="5376" width="9.140625" style="209"/>
    <col min="5377" max="5377" width="36.140625" style="209" customWidth="1"/>
    <col min="5378" max="5378" width="15.5703125" style="209" customWidth="1"/>
    <col min="5379" max="5379" width="13.85546875" style="209" customWidth="1"/>
    <col min="5380" max="5380" width="16.42578125" style="209" customWidth="1"/>
    <col min="5381" max="5381" width="15.85546875" style="209" customWidth="1"/>
    <col min="5382" max="5382" width="18.42578125" style="209" customWidth="1"/>
    <col min="5383" max="5383" width="22.85546875" style="209" customWidth="1"/>
    <col min="5384" max="5384" width="26.42578125" style="209" customWidth="1"/>
    <col min="5385" max="5385" width="16.42578125" style="209" customWidth="1"/>
    <col min="5386" max="5386" width="15.5703125" style="209" bestFit="1" customWidth="1"/>
    <col min="5387" max="5387" width="16.140625" style="209" customWidth="1"/>
    <col min="5388" max="5388" width="18.85546875" style="209" customWidth="1"/>
    <col min="5389" max="5389" width="14.7109375" style="209" customWidth="1"/>
    <col min="5390" max="5390" width="18.42578125" style="209" customWidth="1"/>
    <col min="5391" max="5391" width="17.7109375" style="209" customWidth="1"/>
    <col min="5392" max="5392" width="12.85546875" style="209" customWidth="1"/>
    <col min="5393" max="5393" width="11.7109375" style="209" customWidth="1"/>
    <col min="5394" max="5632" width="9.140625" style="209"/>
    <col min="5633" max="5633" width="36.140625" style="209" customWidth="1"/>
    <col min="5634" max="5634" width="15.5703125" style="209" customWidth="1"/>
    <col min="5635" max="5635" width="13.85546875" style="209" customWidth="1"/>
    <col min="5636" max="5636" width="16.42578125" style="209" customWidth="1"/>
    <col min="5637" max="5637" width="15.85546875" style="209" customWidth="1"/>
    <col min="5638" max="5638" width="18.42578125" style="209" customWidth="1"/>
    <col min="5639" max="5639" width="22.85546875" style="209" customWidth="1"/>
    <col min="5640" max="5640" width="26.42578125" style="209" customWidth="1"/>
    <col min="5641" max="5641" width="16.42578125" style="209" customWidth="1"/>
    <col min="5642" max="5642" width="15.5703125" style="209" bestFit="1" customWidth="1"/>
    <col min="5643" max="5643" width="16.140625" style="209" customWidth="1"/>
    <col min="5644" max="5644" width="18.85546875" style="209" customWidth="1"/>
    <col min="5645" max="5645" width="14.7109375" style="209" customWidth="1"/>
    <col min="5646" max="5646" width="18.42578125" style="209" customWidth="1"/>
    <col min="5647" max="5647" width="17.7109375" style="209" customWidth="1"/>
    <col min="5648" max="5648" width="12.85546875" style="209" customWidth="1"/>
    <col min="5649" max="5649" width="11.7109375" style="209" customWidth="1"/>
    <col min="5650" max="5888" width="9.140625" style="209"/>
    <col min="5889" max="5889" width="36.140625" style="209" customWidth="1"/>
    <col min="5890" max="5890" width="15.5703125" style="209" customWidth="1"/>
    <col min="5891" max="5891" width="13.85546875" style="209" customWidth="1"/>
    <col min="5892" max="5892" width="16.42578125" style="209" customWidth="1"/>
    <col min="5893" max="5893" width="15.85546875" style="209" customWidth="1"/>
    <col min="5894" max="5894" width="18.42578125" style="209" customWidth="1"/>
    <col min="5895" max="5895" width="22.85546875" style="209" customWidth="1"/>
    <col min="5896" max="5896" width="26.42578125" style="209" customWidth="1"/>
    <col min="5897" max="5897" width="16.42578125" style="209" customWidth="1"/>
    <col min="5898" max="5898" width="15.5703125" style="209" bestFit="1" customWidth="1"/>
    <col min="5899" max="5899" width="16.140625" style="209" customWidth="1"/>
    <col min="5900" max="5900" width="18.85546875" style="209" customWidth="1"/>
    <col min="5901" max="5901" width="14.7109375" style="209" customWidth="1"/>
    <col min="5902" max="5902" width="18.42578125" style="209" customWidth="1"/>
    <col min="5903" max="5903" width="17.7109375" style="209" customWidth="1"/>
    <col min="5904" max="5904" width="12.85546875" style="209" customWidth="1"/>
    <col min="5905" max="5905" width="11.7109375" style="209" customWidth="1"/>
    <col min="5906" max="6144" width="9.140625" style="209"/>
    <col min="6145" max="6145" width="36.140625" style="209" customWidth="1"/>
    <col min="6146" max="6146" width="15.5703125" style="209" customWidth="1"/>
    <col min="6147" max="6147" width="13.85546875" style="209" customWidth="1"/>
    <col min="6148" max="6148" width="16.42578125" style="209" customWidth="1"/>
    <col min="6149" max="6149" width="15.85546875" style="209" customWidth="1"/>
    <col min="6150" max="6150" width="18.42578125" style="209" customWidth="1"/>
    <col min="6151" max="6151" width="22.85546875" style="209" customWidth="1"/>
    <col min="6152" max="6152" width="26.42578125" style="209" customWidth="1"/>
    <col min="6153" max="6153" width="16.42578125" style="209" customWidth="1"/>
    <col min="6154" max="6154" width="15.5703125" style="209" bestFit="1" customWidth="1"/>
    <col min="6155" max="6155" width="16.140625" style="209" customWidth="1"/>
    <col min="6156" max="6156" width="18.85546875" style="209" customWidth="1"/>
    <col min="6157" max="6157" width="14.7109375" style="209" customWidth="1"/>
    <col min="6158" max="6158" width="18.42578125" style="209" customWidth="1"/>
    <col min="6159" max="6159" width="17.7109375" style="209" customWidth="1"/>
    <col min="6160" max="6160" width="12.85546875" style="209" customWidth="1"/>
    <col min="6161" max="6161" width="11.7109375" style="209" customWidth="1"/>
    <col min="6162" max="6400" width="9.140625" style="209"/>
    <col min="6401" max="6401" width="36.140625" style="209" customWidth="1"/>
    <col min="6402" max="6402" width="15.5703125" style="209" customWidth="1"/>
    <col min="6403" max="6403" width="13.85546875" style="209" customWidth="1"/>
    <col min="6404" max="6404" width="16.42578125" style="209" customWidth="1"/>
    <col min="6405" max="6405" width="15.85546875" style="209" customWidth="1"/>
    <col min="6406" max="6406" width="18.42578125" style="209" customWidth="1"/>
    <col min="6407" max="6407" width="22.85546875" style="209" customWidth="1"/>
    <col min="6408" max="6408" width="26.42578125" style="209" customWidth="1"/>
    <col min="6409" max="6409" width="16.42578125" style="209" customWidth="1"/>
    <col min="6410" max="6410" width="15.5703125" style="209" bestFit="1" customWidth="1"/>
    <col min="6411" max="6411" width="16.140625" style="209" customWidth="1"/>
    <col min="6412" max="6412" width="18.85546875" style="209" customWidth="1"/>
    <col min="6413" max="6413" width="14.7109375" style="209" customWidth="1"/>
    <col min="6414" max="6414" width="18.42578125" style="209" customWidth="1"/>
    <col min="6415" max="6415" width="17.7109375" style="209" customWidth="1"/>
    <col min="6416" max="6416" width="12.85546875" style="209" customWidth="1"/>
    <col min="6417" max="6417" width="11.7109375" style="209" customWidth="1"/>
    <col min="6418" max="6656" width="9.140625" style="209"/>
    <col min="6657" max="6657" width="36.140625" style="209" customWidth="1"/>
    <col min="6658" max="6658" width="15.5703125" style="209" customWidth="1"/>
    <col min="6659" max="6659" width="13.85546875" style="209" customWidth="1"/>
    <col min="6660" max="6660" width="16.42578125" style="209" customWidth="1"/>
    <col min="6661" max="6661" width="15.85546875" style="209" customWidth="1"/>
    <col min="6662" max="6662" width="18.42578125" style="209" customWidth="1"/>
    <col min="6663" max="6663" width="22.85546875" style="209" customWidth="1"/>
    <col min="6664" max="6664" width="26.42578125" style="209" customWidth="1"/>
    <col min="6665" max="6665" width="16.42578125" style="209" customWidth="1"/>
    <col min="6666" max="6666" width="15.5703125" style="209" bestFit="1" customWidth="1"/>
    <col min="6667" max="6667" width="16.140625" style="209" customWidth="1"/>
    <col min="6668" max="6668" width="18.85546875" style="209" customWidth="1"/>
    <col min="6669" max="6669" width="14.7109375" style="209" customWidth="1"/>
    <col min="6670" max="6670" width="18.42578125" style="209" customWidth="1"/>
    <col min="6671" max="6671" width="17.7109375" style="209" customWidth="1"/>
    <col min="6672" max="6672" width="12.85546875" style="209" customWidth="1"/>
    <col min="6673" max="6673" width="11.7109375" style="209" customWidth="1"/>
    <col min="6674" max="6912" width="9.140625" style="209"/>
    <col min="6913" max="6913" width="36.140625" style="209" customWidth="1"/>
    <col min="6914" max="6914" width="15.5703125" style="209" customWidth="1"/>
    <col min="6915" max="6915" width="13.85546875" style="209" customWidth="1"/>
    <col min="6916" max="6916" width="16.42578125" style="209" customWidth="1"/>
    <col min="6917" max="6917" width="15.85546875" style="209" customWidth="1"/>
    <col min="6918" max="6918" width="18.42578125" style="209" customWidth="1"/>
    <col min="6919" max="6919" width="22.85546875" style="209" customWidth="1"/>
    <col min="6920" max="6920" width="26.42578125" style="209" customWidth="1"/>
    <col min="6921" max="6921" width="16.42578125" style="209" customWidth="1"/>
    <col min="6922" max="6922" width="15.5703125" style="209" bestFit="1" customWidth="1"/>
    <col min="6923" max="6923" width="16.140625" style="209" customWidth="1"/>
    <col min="6924" max="6924" width="18.85546875" style="209" customWidth="1"/>
    <col min="6925" max="6925" width="14.7109375" style="209" customWidth="1"/>
    <col min="6926" max="6926" width="18.42578125" style="209" customWidth="1"/>
    <col min="6927" max="6927" width="17.7109375" style="209" customWidth="1"/>
    <col min="6928" max="6928" width="12.85546875" style="209" customWidth="1"/>
    <col min="6929" max="6929" width="11.7109375" style="209" customWidth="1"/>
    <col min="6930" max="7168" width="9.140625" style="209"/>
    <col min="7169" max="7169" width="36.140625" style="209" customWidth="1"/>
    <col min="7170" max="7170" width="15.5703125" style="209" customWidth="1"/>
    <col min="7171" max="7171" width="13.85546875" style="209" customWidth="1"/>
    <col min="7172" max="7172" width="16.42578125" style="209" customWidth="1"/>
    <col min="7173" max="7173" width="15.85546875" style="209" customWidth="1"/>
    <col min="7174" max="7174" width="18.42578125" style="209" customWidth="1"/>
    <col min="7175" max="7175" width="22.85546875" style="209" customWidth="1"/>
    <col min="7176" max="7176" width="26.42578125" style="209" customWidth="1"/>
    <col min="7177" max="7177" width="16.42578125" style="209" customWidth="1"/>
    <col min="7178" max="7178" width="15.5703125" style="209" bestFit="1" customWidth="1"/>
    <col min="7179" max="7179" width="16.140625" style="209" customWidth="1"/>
    <col min="7180" max="7180" width="18.85546875" style="209" customWidth="1"/>
    <col min="7181" max="7181" width="14.7109375" style="209" customWidth="1"/>
    <col min="7182" max="7182" width="18.42578125" style="209" customWidth="1"/>
    <col min="7183" max="7183" width="17.7109375" style="209" customWidth="1"/>
    <col min="7184" max="7184" width="12.85546875" style="209" customWidth="1"/>
    <col min="7185" max="7185" width="11.7109375" style="209" customWidth="1"/>
    <col min="7186" max="7424" width="9.140625" style="209"/>
    <col min="7425" max="7425" width="36.140625" style="209" customWidth="1"/>
    <col min="7426" max="7426" width="15.5703125" style="209" customWidth="1"/>
    <col min="7427" max="7427" width="13.85546875" style="209" customWidth="1"/>
    <col min="7428" max="7428" width="16.42578125" style="209" customWidth="1"/>
    <col min="7429" max="7429" width="15.85546875" style="209" customWidth="1"/>
    <col min="7430" max="7430" width="18.42578125" style="209" customWidth="1"/>
    <col min="7431" max="7431" width="22.85546875" style="209" customWidth="1"/>
    <col min="7432" max="7432" width="26.42578125" style="209" customWidth="1"/>
    <col min="7433" max="7433" width="16.42578125" style="209" customWidth="1"/>
    <col min="7434" max="7434" width="15.5703125" style="209" bestFit="1" customWidth="1"/>
    <col min="7435" max="7435" width="16.140625" style="209" customWidth="1"/>
    <col min="7436" max="7436" width="18.85546875" style="209" customWidth="1"/>
    <col min="7437" max="7437" width="14.7109375" style="209" customWidth="1"/>
    <col min="7438" max="7438" width="18.42578125" style="209" customWidth="1"/>
    <col min="7439" max="7439" width="17.7109375" style="209" customWidth="1"/>
    <col min="7440" max="7440" width="12.85546875" style="209" customWidth="1"/>
    <col min="7441" max="7441" width="11.7109375" style="209" customWidth="1"/>
    <col min="7442" max="7680" width="9.140625" style="209"/>
    <col min="7681" max="7681" width="36.140625" style="209" customWidth="1"/>
    <col min="7682" max="7682" width="15.5703125" style="209" customWidth="1"/>
    <col min="7683" max="7683" width="13.85546875" style="209" customWidth="1"/>
    <col min="7684" max="7684" width="16.42578125" style="209" customWidth="1"/>
    <col min="7685" max="7685" width="15.85546875" style="209" customWidth="1"/>
    <col min="7686" max="7686" width="18.42578125" style="209" customWidth="1"/>
    <col min="7687" max="7687" width="22.85546875" style="209" customWidth="1"/>
    <col min="7688" max="7688" width="26.42578125" style="209" customWidth="1"/>
    <col min="7689" max="7689" width="16.42578125" style="209" customWidth="1"/>
    <col min="7690" max="7690" width="15.5703125" style="209" bestFit="1" customWidth="1"/>
    <col min="7691" max="7691" width="16.140625" style="209" customWidth="1"/>
    <col min="7692" max="7692" width="18.85546875" style="209" customWidth="1"/>
    <col min="7693" max="7693" width="14.7109375" style="209" customWidth="1"/>
    <col min="7694" max="7694" width="18.42578125" style="209" customWidth="1"/>
    <col min="7695" max="7695" width="17.7109375" style="209" customWidth="1"/>
    <col min="7696" max="7696" width="12.85546875" style="209" customWidth="1"/>
    <col min="7697" max="7697" width="11.7109375" style="209" customWidth="1"/>
    <col min="7698" max="7936" width="9.140625" style="209"/>
    <col min="7937" max="7937" width="36.140625" style="209" customWidth="1"/>
    <col min="7938" max="7938" width="15.5703125" style="209" customWidth="1"/>
    <col min="7939" max="7939" width="13.85546875" style="209" customWidth="1"/>
    <col min="7940" max="7940" width="16.42578125" style="209" customWidth="1"/>
    <col min="7941" max="7941" width="15.85546875" style="209" customWidth="1"/>
    <col min="7942" max="7942" width="18.42578125" style="209" customWidth="1"/>
    <col min="7943" max="7943" width="22.85546875" style="209" customWidth="1"/>
    <col min="7944" max="7944" width="26.42578125" style="209" customWidth="1"/>
    <col min="7945" max="7945" width="16.42578125" style="209" customWidth="1"/>
    <col min="7946" max="7946" width="15.5703125" style="209" bestFit="1" customWidth="1"/>
    <col min="7947" max="7947" width="16.140625" style="209" customWidth="1"/>
    <col min="7948" max="7948" width="18.85546875" style="209" customWidth="1"/>
    <col min="7949" max="7949" width="14.7109375" style="209" customWidth="1"/>
    <col min="7950" max="7950" width="18.42578125" style="209" customWidth="1"/>
    <col min="7951" max="7951" width="17.7109375" style="209" customWidth="1"/>
    <col min="7952" max="7952" width="12.85546875" style="209" customWidth="1"/>
    <col min="7953" max="7953" width="11.7109375" style="209" customWidth="1"/>
    <col min="7954" max="8192" width="9.140625" style="209"/>
    <col min="8193" max="8193" width="36.140625" style="209" customWidth="1"/>
    <col min="8194" max="8194" width="15.5703125" style="209" customWidth="1"/>
    <col min="8195" max="8195" width="13.85546875" style="209" customWidth="1"/>
    <col min="8196" max="8196" width="16.42578125" style="209" customWidth="1"/>
    <col min="8197" max="8197" width="15.85546875" style="209" customWidth="1"/>
    <col min="8198" max="8198" width="18.42578125" style="209" customWidth="1"/>
    <col min="8199" max="8199" width="22.85546875" style="209" customWidth="1"/>
    <col min="8200" max="8200" width="26.42578125" style="209" customWidth="1"/>
    <col min="8201" max="8201" width="16.42578125" style="209" customWidth="1"/>
    <col min="8202" max="8202" width="15.5703125" style="209" bestFit="1" customWidth="1"/>
    <col min="8203" max="8203" width="16.140625" style="209" customWidth="1"/>
    <col min="8204" max="8204" width="18.85546875" style="209" customWidth="1"/>
    <col min="8205" max="8205" width="14.7109375" style="209" customWidth="1"/>
    <col min="8206" max="8206" width="18.42578125" style="209" customWidth="1"/>
    <col min="8207" max="8207" width="17.7109375" style="209" customWidth="1"/>
    <col min="8208" max="8208" width="12.85546875" style="209" customWidth="1"/>
    <col min="8209" max="8209" width="11.7109375" style="209" customWidth="1"/>
    <col min="8210" max="8448" width="9.140625" style="209"/>
    <col min="8449" max="8449" width="36.140625" style="209" customWidth="1"/>
    <col min="8450" max="8450" width="15.5703125" style="209" customWidth="1"/>
    <col min="8451" max="8451" width="13.85546875" style="209" customWidth="1"/>
    <col min="8452" max="8452" width="16.42578125" style="209" customWidth="1"/>
    <col min="8453" max="8453" width="15.85546875" style="209" customWidth="1"/>
    <col min="8454" max="8454" width="18.42578125" style="209" customWidth="1"/>
    <col min="8455" max="8455" width="22.85546875" style="209" customWidth="1"/>
    <col min="8456" max="8456" width="26.42578125" style="209" customWidth="1"/>
    <col min="8457" max="8457" width="16.42578125" style="209" customWidth="1"/>
    <col min="8458" max="8458" width="15.5703125" style="209" bestFit="1" customWidth="1"/>
    <col min="8459" max="8459" width="16.140625" style="209" customWidth="1"/>
    <col min="8460" max="8460" width="18.85546875" style="209" customWidth="1"/>
    <col min="8461" max="8461" width="14.7109375" style="209" customWidth="1"/>
    <col min="8462" max="8462" width="18.42578125" style="209" customWidth="1"/>
    <col min="8463" max="8463" width="17.7109375" style="209" customWidth="1"/>
    <col min="8464" max="8464" width="12.85546875" style="209" customWidth="1"/>
    <col min="8465" max="8465" width="11.7109375" style="209" customWidth="1"/>
    <col min="8466" max="8704" width="9.140625" style="209"/>
    <col min="8705" max="8705" width="36.140625" style="209" customWidth="1"/>
    <col min="8706" max="8706" width="15.5703125" style="209" customWidth="1"/>
    <col min="8707" max="8707" width="13.85546875" style="209" customWidth="1"/>
    <col min="8708" max="8708" width="16.42578125" style="209" customWidth="1"/>
    <col min="8709" max="8709" width="15.85546875" style="209" customWidth="1"/>
    <col min="8710" max="8710" width="18.42578125" style="209" customWidth="1"/>
    <col min="8711" max="8711" width="22.85546875" style="209" customWidth="1"/>
    <col min="8712" max="8712" width="26.42578125" style="209" customWidth="1"/>
    <col min="8713" max="8713" width="16.42578125" style="209" customWidth="1"/>
    <col min="8714" max="8714" width="15.5703125" style="209" bestFit="1" customWidth="1"/>
    <col min="8715" max="8715" width="16.140625" style="209" customWidth="1"/>
    <col min="8716" max="8716" width="18.85546875" style="209" customWidth="1"/>
    <col min="8717" max="8717" width="14.7109375" style="209" customWidth="1"/>
    <col min="8718" max="8718" width="18.42578125" style="209" customWidth="1"/>
    <col min="8719" max="8719" width="17.7109375" style="209" customWidth="1"/>
    <col min="8720" max="8720" width="12.85546875" style="209" customWidth="1"/>
    <col min="8721" max="8721" width="11.7109375" style="209" customWidth="1"/>
    <col min="8722" max="8960" width="9.140625" style="209"/>
    <col min="8961" max="8961" width="36.140625" style="209" customWidth="1"/>
    <col min="8962" max="8962" width="15.5703125" style="209" customWidth="1"/>
    <col min="8963" max="8963" width="13.85546875" style="209" customWidth="1"/>
    <col min="8964" max="8964" width="16.42578125" style="209" customWidth="1"/>
    <col min="8965" max="8965" width="15.85546875" style="209" customWidth="1"/>
    <col min="8966" max="8966" width="18.42578125" style="209" customWidth="1"/>
    <col min="8967" max="8967" width="22.85546875" style="209" customWidth="1"/>
    <col min="8968" max="8968" width="26.42578125" style="209" customWidth="1"/>
    <col min="8969" max="8969" width="16.42578125" style="209" customWidth="1"/>
    <col min="8970" max="8970" width="15.5703125" style="209" bestFit="1" customWidth="1"/>
    <col min="8971" max="8971" width="16.140625" style="209" customWidth="1"/>
    <col min="8972" max="8972" width="18.85546875" style="209" customWidth="1"/>
    <col min="8973" max="8973" width="14.7109375" style="209" customWidth="1"/>
    <col min="8974" max="8974" width="18.42578125" style="209" customWidth="1"/>
    <col min="8975" max="8975" width="17.7109375" style="209" customWidth="1"/>
    <col min="8976" max="8976" width="12.85546875" style="209" customWidth="1"/>
    <col min="8977" max="8977" width="11.7109375" style="209" customWidth="1"/>
    <col min="8978" max="9216" width="9.140625" style="209"/>
    <col min="9217" max="9217" width="36.140625" style="209" customWidth="1"/>
    <col min="9218" max="9218" width="15.5703125" style="209" customWidth="1"/>
    <col min="9219" max="9219" width="13.85546875" style="209" customWidth="1"/>
    <col min="9220" max="9220" width="16.42578125" style="209" customWidth="1"/>
    <col min="9221" max="9221" width="15.85546875" style="209" customWidth="1"/>
    <col min="9222" max="9222" width="18.42578125" style="209" customWidth="1"/>
    <col min="9223" max="9223" width="22.85546875" style="209" customWidth="1"/>
    <col min="9224" max="9224" width="26.42578125" style="209" customWidth="1"/>
    <col min="9225" max="9225" width="16.42578125" style="209" customWidth="1"/>
    <col min="9226" max="9226" width="15.5703125" style="209" bestFit="1" customWidth="1"/>
    <col min="9227" max="9227" width="16.140625" style="209" customWidth="1"/>
    <col min="9228" max="9228" width="18.85546875" style="209" customWidth="1"/>
    <col min="9229" max="9229" width="14.7109375" style="209" customWidth="1"/>
    <col min="9230" max="9230" width="18.42578125" style="209" customWidth="1"/>
    <col min="9231" max="9231" width="17.7109375" style="209" customWidth="1"/>
    <col min="9232" max="9232" width="12.85546875" style="209" customWidth="1"/>
    <col min="9233" max="9233" width="11.7109375" style="209" customWidth="1"/>
    <col min="9234" max="9472" width="9.140625" style="209"/>
    <col min="9473" max="9473" width="36.140625" style="209" customWidth="1"/>
    <col min="9474" max="9474" width="15.5703125" style="209" customWidth="1"/>
    <col min="9475" max="9475" width="13.85546875" style="209" customWidth="1"/>
    <col min="9476" max="9476" width="16.42578125" style="209" customWidth="1"/>
    <col min="9477" max="9477" width="15.85546875" style="209" customWidth="1"/>
    <col min="9478" max="9478" width="18.42578125" style="209" customWidth="1"/>
    <col min="9479" max="9479" width="22.85546875" style="209" customWidth="1"/>
    <col min="9480" max="9480" width="26.42578125" style="209" customWidth="1"/>
    <col min="9481" max="9481" width="16.42578125" style="209" customWidth="1"/>
    <col min="9482" max="9482" width="15.5703125" style="209" bestFit="1" customWidth="1"/>
    <col min="9483" max="9483" width="16.140625" style="209" customWidth="1"/>
    <col min="9484" max="9484" width="18.85546875" style="209" customWidth="1"/>
    <col min="9485" max="9485" width="14.7109375" style="209" customWidth="1"/>
    <col min="9486" max="9486" width="18.42578125" style="209" customWidth="1"/>
    <col min="9487" max="9487" width="17.7109375" style="209" customWidth="1"/>
    <col min="9488" max="9488" width="12.85546875" style="209" customWidth="1"/>
    <col min="9489" max="9489" width="11.7109375" style="209" customWidth="1"/>
    <col min="9490" max="9728" width="9.140625" style="209"/>
    <col min="9729" max="9729" width="36.140625" style="209" customWidth="1"/>
    <col min="9730" max="9730" width="15.5703125" style="209" customWidth="1"/>
    <col min="9731" max="9731" width="13.85546875" style="209" customWidth="1"/>
    <col min="9732" max="9732" width="16.42578125" style="209" customWidth="1"/>
    <col min="9733" max="9733" width="15.85546875" style="209" customWidth="1"/>
    <col min="9734" max="9734" width="18.42578125" style="209" customWidth="1"/>
    <col min="9735" max="9735" width="22.85546875" style="209" customWidth="1"/>
    <col min="9736" max="9736" width="26.42578125" style="209" customWidth="1"/>
    <col min="9737" max="9737" width="16.42578125" style="209" customWidth="1"/>
    <col min="9738" max="9738" width="15.5703125" style="209" bestFit="1" customWidth="1"/>
    <col min="9739" max="9739" width="16.140625" style="209" customWidth="1"/>
    <col min="9740" max="9740" width="18.85546875" style="209" customWidth="1"/>
    <col min="9741" max="9741" width="14.7109375" style="209" customWidth="1"/>
    <col min="9742" max="9742" width="18.42578125" style="209" customWidth="1"/>
    <col min="9743" max="9743" width="17.7109375" style="209" customWidth="1"/>
    <col min="9744" max="9744" width="12.85546875" style="209" customWidth="1"/>
    <col min="9745" max="9745" width="11.7109375" style="209" customWidth="1"/>
    <col min="9746" max="9984" width="9.140625" style="209"/>
    <col min="9985" max="9985" width="36.140625" style="209" customWidth="1"/>
    <col min="9986" max="9986" width="15.5703125" style="209" customWidth="1"/>
    <col min="9987" max="9987" width="13.85546875" style="209" customWidth="1"/>
    <col min="9988" max="9988" width="16.42578125" style="209" customWidth="1"/>
    <col min="9989" max="9989" width="15.85546875" style="209" customWidth="1"/>
    <col min="9990" max="9990" width="18.42578125" style="209" customWidth="1"/>
    <col min="9991" max="9991" width="22.85546875" style="209" customWidth="1"/>
    <col min="9992" max="9992" width="26.42578125" style="209" customWidth="1"/>
    <col min="9993" max="9993" width="16.42578125" style="209" customWidth="1"/>
    <col min="9994" max="9994" width="15.5703125" style="209" bestFit="1" customWidth="1"/>
    <col min="9995" max="9995" width="16.140625" style="209" customWidth="1"/>
    <col min="9996" max="9996" width="18.85546875" style="209" customWidth="1"/>
    <col min="9997" max="9997" width="14.7109375" style="209" customWidth="1"/>
    <col min="9998" max="9998" width="18.42578125" style="209" customWidth="1"/>
    <col min="9999" max="9999" width="17.7109375" style="209" customWidth="1"/>
    <col min="10000" max="10000" width="12.85546875" style="209" customWidth="1"/>
    <col min="10001" max="10001" width="11.7109375" style="209" customWidth="1"/>
    <col min="10002" max="10240" width="9.140625" style="209"/>
    <col min="10241" max="10241" width="36.140625" style="209" customWidth="1"/>
    <col min="10242" max="10242" width="15.5703125" style="209" customWidth="1"/>
    <col min="10243" max="10243" width="13.85546875" style="209" customWidth="1"/>
    <col min="10244" max="10244" width="16.42578125" style="209" customWidth="1"/>
    <col min="10245" max="10245" width="15.85546875" style="209" customWidth="1"/>
    <col min="10246" max="10246" width="18.42578125" style="209" customWidth="1"/>
    <col min="10247" max="10247" width="22.85546875" style="209" customWidth="1"/>
    <col min="10248" max="10248" width="26.42578125" style="209" customWidth="1"/>
    <col min="10249" max="10249" width="16.42578125" style="209" customWidth="1"/>
    <col min="10250" max="10250" width="15.5703125" style="209" bestFit="1" customWidth="1"/>
    <col min="10251" max="10251" width="16.140625" style="209" customWidth="1"/>
    <col min="10252" max="10252" width="18.85546875" style="209" customWidth="1"/>
    <col min="10253" max="10253" width="14.7109375" style="209" customWidth="1"/>
    <col min="10254" max="10254" width="18.42578125" style="209" customWidth="1"/>
    <col min="10255" max="10255" width="17.7109375" style="209" customWidth="1"/>
    <col min="10256" max="10256" width="12.85546875" style="209" customWidth="1"/>
    <col min="10257" max="10257" width="11.7109375" style="209" customWidth="1"/>
    <col min="10258" max="10496" width="9.140625" style="209"/>
    <col min="10497" max="10497" width="36.140625" style="209" customWidth="1"/>
    <col min="10498" max="10498" width="15.5703125" style="209" customWidth="1"/>
    <col min="10499" max="10499" width="13.85546875" style="209" customWidth="1"/>
    <col min="10500" max="10500" width="16.42578125" style="209" customWidth="1"/>
    <col min="10501" max="10501" width="15.85546875" style="209" customWidth="1"/>
    <col min="10502" max="10502" width="18.42578125" style="209" customWidth="1"/>
    <col min="10503" max="10503" width="22.85546875" style="209" customWidth="1"/>
    <col min="10504" max="10504" width="26.42578125" style="209" customWidth="1"/>
    <col min="10505" max="10505" width="16.42578125" style="209" customWidth="1"/>
    <col min="10506" max="10506" width="15.5703125" style="209" bestFit="1" customWidth="1"/>
    <col min="10507" max="10507" width="16.140625" style="209" customWidth="1"/>
    <col min="10508" max="10508" width="18.85546875" style="209" customWidth="1"/>
    <col min="10509" max="10509" width="14.7109375" style="209" customWidth="1"/>
    <col min="10510" max="10510" width="18.42578125" style="209" customWidth="1"/>
    <col min="10511" max="10511" width="17.7109375" style="209" customWidth="1"/>
    <col min="10512" max="10512" width="12.85546875" style="209" customWidth="1"/>
    <col min="10513" max="10513" width="11.7109375" style="209" customWidth="1"/>
    <col min="10514" max="10752" width="9.140625" style="209"/>
    <col min="10753" max="10753" width="36.140625" style="209" customWidth="1"/>
    <col min="10754" max="10754" width="15.5703125" style="209" customWidth="1"/>
    <col min="10755" max="10755" width="13.85546875" style="209" customWidth="1"/>
    <col min="10756" max="10756" width="16.42578125" style="209" customWidth="1"/>
    <col min="10757" max="10757" width="15.85546875" style="209" customWidth="1"/>
    <col min="10758" max="10758" width="18.42578125" style="209" customWidth="1"/>
    <col min="10759" max="10759" width="22.85546875" style="209" customWidth="1"/>
    <col min="10760" max="10760" width="26.42578125" style="209" customWidth="1"/>
    <col min="10761" max="10761" width="16.42578125" style="209" customWidth="1"/>
    <col min="10762" max="10762" width="15.5703125" style="209" bestFit="1" customWidth="1"/>
    <col min="10763" max="10763" width="16.140625" style="209" customWidth="1"/>
    <col min="10764" max="10764" width="18.85546875" style="209" customWidth="1"/>
    <col min="10765" max="10765" width="14.7109375" style="209" customWidth="1"/>
    <col min="10766" max="10766" width="18.42578125" style="209" customWidth="1"/>
    <col min="10767" max="10767" width="17.7109375" style="209" customWidth="1"/>
    <col min="10768" max="10768" width="12.85546875" style="209" customWidth="1"/>
    <col min="10769" max="10769" width="11.7109375" style="209" customWidth="1"/>
    <col min="10770" max="11008" width="9.140625" style="209"/>
    <col min="11009" max="11009" width="36.140625" style="209" customWidth="1"/>
    <col min="11010" max="11010" width="15.5703125" style="209" customWidth="1"/>
    <col min="11011" max="11011" width="13.85546875" style="209" customWidth="1"/>
    <col min="11012" max="11012" width="16.42578125" style="209" customWidth="1"/>
    <col min="11013" max="11013" width="15.85546875" style="209" customWidth="1"/>
    <col min="11014" max="11014" width="18.42578125" style="209" customWidth="1"/>
    <col min="11015" max="11015" width="22.85546875" style="209" customWidth="1"/>
    <col min="11016" max="11016" width="26.42578125" style="209" customWidth="1"/>
    <col min="11017" max="11017" width="16.42578125" style="209" customWidth="1"/>
    <col min="11018" max="11018" width="15.5703125" style="209" bestFit="1" customWidth="1"/>
    <col min="11019" max="11019" width="16.140625" style="209" customWidth="1"/>
    <col min="11020" max="11020" width="18.85546875" style="209" customWidth="1"/>
    <col min="11021" max="11021" width="14.7109375" style="209" customWidth="1"/>
    <col min="11022" max="11022" width="18.42578125" style="209" customWidth="1"/>
    <col min="11023" max="11023" width="17.7109375" style="209" customWidth="1"/>
    <col min="11024" max="11024" width="12.85546875" style="209" customWidth="1"/>
    <col min="11025" max="11025" width="11.7109375" style="209" customWidth="1"/>
    <col min="11026" max="11264" width="9.140625" style="209"/>
    <col min="11265" max="11265" width="36.140625" style="209" customWidth="1"/>
    <col min="11266" max="11266" width="15.5703125" style="209" customWidth="1"/>
    <col min="11267" max="11267" width="13.85546875" style="209" customWidth="1"/>
    <col min="11268" max="11268" width="16.42578125" style="209" customWidth="1"/>
    <col min="11269" max="11269" width="15.85546875" style="209" customWidth="1"/>
    <col min="11270" max="11270" width="18.42578125" style="209" customWidth="1"/>
    <col min="11271" max="11271" width="22.85546875" style="209" customWidth="1"/>
    <col min="11272" max="11272" width="26.42578125" style="209" customWidth="1"/>
    <col min="11273" max="11273" width="16.42578125" style="209" customWidth="1"/>
    <col min="11274" max="11274" width="15.5703125" style="209" bestFit="1" customWidth="1"/>
    <col min="11275" max="11275" width="16.140625" style="209" customWidth="1"/>
    <col min="11276" max="11276" width="18.85546875" style="209" customWidth="1"/>
    <col min="11277" max="11277" width="14.7109375" style="209" customWidth="1"/>
    <col min="11278" max="11278" width="18.42578125" style="209" customWidth="1"/>
    <col min="11279" max="11279" width="17.7109375" style="209" customWidth="1"/>
    <col min="11280" max="11280" width="12.85546875" style="209" customWidth="1"/>
    <col min="11281" max="11281" width="11.7109375" style="209" customWidth="1"/>
    <col min="11282" max="11520" width="9.140625" style="209"/>
    <col min="11521" max="11521" width="36.140625" style="209" customWidth="1"/>
    <col min="11522" max="11522" width="15.5703125" style="209" customWidth="1"/>
    <col min="11523" max="11523" width="13.85546875" style="209" customWidth="1"/>
    <col min="11524" max="11524" width="16.42578125" style="209" customWidth="1"/>
    <col min="11525" max="11525" width="15.85546875" style="209" customWidth="1"/>
    <col min="11526" max="11526" width="18.42578125" style="209" customWidth="1"/>
    <col min="11527" max="11527" width="22.85546875" style="209" customWidth="1"/>
    <col min="11528" max="11528" width="26.42578125" style="209" customWidth="1"/>
    <col min="11529" max="11529" width="16.42578125" style="209" customWidth="1"/>
    <col min="11530" max="11530" width="15.5703125" style="209" bestFit="1" customWidth="1"/>
    <col min="11531" max="11531" width="16.140625" style="209" customWidth="1"/>
    <col min="11532" max="11532" width="18.85546875" style="209" customWidth="1"/>
    <col min="11533" max="11533" width="14.7109375" style="209" customWidth="1"/>
    <col min="11534" max="11534" width="18.42578125" style="209" customWidth="1"/>
    <col min="11535" max="11535" width="17.7109375" style="209" customWidth="1"/>
    <col min="11536" max="11536" width="12.85546875" style="209" customWidth="1"/>
    <col min="11537" max="11537" width="11.7109375" style="209" customWidth="1"/>
    <col min="11538" max="11776" width="9.140625" style="209"/>
    <col min="11777" max="11777" width="36.140625" style="209" customWidth="1"/>
    <col min="11778" max="11778" width="15.5703125" style="209" customWidth="1"/>
    <col min="11779" max="11779" width="13.85546875" style="209" customWidth="1"/>
    <col min="11780" max="11780" width="16.42578125" style="209" customWidth="1"/>
    <col min="11781" max="11781" width="15.85546875" style="209" customWidth="1"/>
    <col min="11782" max="11782" width="18.42578125" style="209" customWidth="1"/>
    <col min="11783" max="11783" width="22.85546875" style="209" customWidth="1"/>
    <col min="11784" max="11784" width="26.42578125" style="209" customWidth="1"/>
    <col min="11785" max="11785" width="16.42578125" style="209" customWidth="1"/>
    <col min="11786" max="11786" width="15.5703125" style="209" bestFit="1" customWidth="1"/>
    <col min="11787" max="11787" width="16.140625" style="209" customWidth="1"/>
    <col min="11788" max="11788" width="18.85546875" style="209" customWidth="1"/>
    <col min="11789" max="11789" width="14.7109375" style="209" customWidth="1"/>
    <col min="11790" max="11790" width="18.42578125" style="209" customWidth="1"/>
    <col min="11791" max="11791" width="17.7109375" style="209" customWidth="1"/>
    <col min="11792" max="11792" width="12.85546875" style="209" customWidth="1"/>
    <col min="11793" max="11793" width="11.7109375" style="209" customWidth="1"/>
    <col min="11794" max="12032" width="9.140625" style="209"/>
    <col min="12033" max="12033" width="36.140625" style="209" customWidth="1"/>
    <col min="12034" max="12034" width="15.5703125" style="209" customWidth="1"/>
    <col min="12035" max="12035" width="13.85546875" style="209" customWidth="1"/>
    <col min="12036" max="12036" width="16.42578125" style="209" customWidth="1"/>
    <col min="12037" max="12037" width="15.85546875" style="209" customWidth="1"/>
    <col min="12038" max="12038" width="18.42578125" style="209" customWidth="1"/>
    <col min="12039" max="12039" width="22.85546875" style="209" customWidth="1"/>
    <col min="12040" max="12040" width="26.42578125" style="209" customWidth="1"/>
    <col min="12041" max="12041" width="16.42578125" style="209" customWidth="1"/>
    <col min="12042" max="12042" width="15.5703125" style="209" bestFit="1" customWidth="1"/>
    <col min="12043" max="12043" width="16.140625" style="209" customWidth="1"/>
    <col min="12044" max="12044" width="18.85546875" style="209" customWidth="1"/>
    <col min="12045" max="12045" width="14.7109375" style="209" customWidth="1"/>
    <col min="12046" max="12046" width="18.42578125" style="209" customWidth="1"/>
    <col min="12047" max="12047" width="17.7109375" style="209" customWidth="1"/>
    <col min="12048" max="12048" width="12.85546875" style="209" customWidth="1"/>
    <col min="12049" max="12049" width="11.7109375" style="209" customWidth="1"/>
    <col min="12050" max="12288" width="9.140625" style="209"/>
    <col min="12289" max="12289" width="36.140625" style="209" customWidth="1"/>
    <col min="12290" max="12290" width="15.5703125" style="209" customWidth="1"/>
    <col min="12291" max="12291" width="13.85546875" style="209" customWidth="1"/>
    <col min="12292" max="12292" width="16.42578125" style="209" customWidth="1"/>
    <col min="12293" max="12293" width="15.85546875" style="209" customWidth="1"/>
    <col min="12294" max="12294" width="18.42578125" style="209" customWidth="1"/>
    <col min="12295" max="12295" width="22.85546875" style="209" customWidth="1"/>
    <col min="12296" max="12296" width="26.42578125" style="209" customWidth="1"/>
    <col min="12297" max="12297" width="16.42578125" style="209" customWidth="1"/>
    <col min="12298" max="12298" width="15.5703125" style="209" bestFit="1" customWidth="1"/>
    <col min="12299" max="12299" width="16.140625" style="209" customWidth="1"/>
    <col min="12300" max="12300" width="18.85546875" style="209" customWidth="1"/>
    <col min="12301" max="12301" width="14.7109375" style="209" customWidth="1"/>
    <col min="12302" max="12302" width="18.42578125" style="209" customWidth="1"/>
    <col min="12303" max="12303" width="17.7109375" style="209" customWidth="1"/>
    <col min="12304" max="12304" width="12.85546875" style="209" customWidth="1"/>
    <col min="12305" max="12305" width="11.7109375" style="209" customWidth="1"/>
    <col min="12306" max="12544" width="9.140625" style="209"/>
    <col min="12545" max="12545" width="36.140625" style="209" customWidth="1"/>
    <col min="12546" max="12546" width="15.5703125" style="209" customWidth="1"/>
    <col min="12547" max="12547" width="13.85546875" style="209" customWidth="1"/>
    <col min="12548" max="12548" width="16.42578125" style="209" customWidth="1"/>
    <col min="12549" max="12549" width="15.85546875" style="209" customWidth="1"/>
    <col min="12550" max="12550" width="18.42578125" style="209" customWidth="1"/>
    <col min="12551" max="12551" width="22.85546875" style="209" customWidth="1"/>
    <col min="12552" max="12552" width="26.42578125" style="209" customWidth="1"/>
    <col min="12553" max="12553" width="16.42578125" style="209" customWidth="1"/>
    <col min="12554" max="12554" width="15.5703125" style="209" bestFit="1" customWidth="1"/>
    <col min="12555" max="12555" width="16.140625" style="209" customWidth="1"/>
    <col min="12556" max="12556" width="18.85546875" style="209" customWidth="1"/>
    <col min="12557" max="12557" width="14.7109375" style="209" customWidth="1"/>
    <col min="12558" max="12558" width="18.42578125" style="209" customWidth="1"/>
    <col min="12559" max="12559" width="17.7109375" style="209" customWidth="1"/>
    <col min="12560" max="12560" width="12.85546875" style="209" customWidth="1"/>
    <col min="12561" max="12561" width="11.7109375" style="209" customWidth="1"/>
    <col min="12562" max="12800" width="9.140625" style="209"/>
    <col min="12801" max="12801" width="36.140625" style="209" customWidth="1"/>
    <col min="12802" max="12802" width="15.5703125" style="209" customWidth="1"/>
    <col min="12803" max="12803" width="13.85546875" style="209" customWidth="1"/>
    <col min="12804" max="12804" width="16.42578125" style="209" customWidth="1"/>
    <col min="12805" max="12805" width="15.85546875" style="209" customWidth="1"/>
    <col min="12806" max="12806" width="18.42578125" style="209" customWidth="1"/>
    <col min="12807" max="12807" width="22.85546875" style="209" customWidth="1"/>
    <col min="12808" max="12808" width="26.42578125" style="209" customWidth="1"/>
    <col min="12809" max="12809" width="16.42578125" style="209" customWidth="1"/>
    <col min="12810" max="12810" width="15.5703125" style="209" bestFit="1" customWidth="1"/>
    <col min="12811" max="12811" width="16.140625" style="209" customWidth="1"/>
    <col min="12812" max="12812" width="18.85546875" style="209" customWidth="1"/>
    <col min="12813" max="12813" width="14.7109375" style="209" customWidth="1"/>
    <col min="12814" max="12814" width="18.42578125" style="209" customWidth="1"/>
    <col min="12815" max="12815" width="17.7109375" style="209" customWidth="1"/>
    <col min="12816" max="12816" width="12.85546875" style="209" customWidth="1"/>
    <col min="12817" max="12817" width="11.7109375" style="209" customWidth="1"/>
    <col min="12818" max="13056" width="9.140625" style="209"/>
    <col min="13057" max="13057" width="36.140625" style="209" customWidth="1"/>
    <col min="13058" max="13058" width="15.5703125" style="209" customWidth="1"/>
    <col min="13059" max="13059" width="13.85546875" style="209" customWidth="1"/>
    <col min="13060" max="13060" width="16.42578125" style="209" customWidth="1"/>
    <col min="13061" max="13061" width="15.85546875" style="209" customWidth="1"/>
    <col min="13062" max="13062" width="18.42578125" style="209" customWidth="1"/>
    <col min="13063" max="13063" width="22.85546875" style="209" customWidth="1"/>
    <col min="13064" max="13064" width="26.42578125" style="209" customWidth="1"/>
    <col min="13065" max="13065" width="16.42578125" style="209" customWidth="1"/>
    <col min="13066" max="13066" width="15.5703125" style="209" bestFit="1" customWidth="1"/>
    <col min="13067" max="13067" width="16.140625" style="209" customWidth="1"/>
    <col min="13068" max="13068" width="18.85546875" style="209" customWidth="1"/>
    <col min="13069" max="13069" width="14.7109375" style="209" customWidth="1"/>
    <col min="13070" max="13070" width="18.42578125" style="209" customWidth="1"/>
    <col min="13071" max="13071" width="17.7109375" style="209" customWidth="1"/>
    <col min="13072" max="13072" width="12.85546875" style="209" customWidth="1"/>
    <col min="13073" max="13073" width="11.7109375" style="209" customWidth="1"/>
    <col min="13074" max="13312" width="9.140625" style="209"/>
    <col min="13313" max="13313" width="36.140625" style="209" customWidth="1"/>
    <col min="13314" max="13314" width="15.5703125" style="209" customWidth="1"/>
    <col min="13315" max="13315" width="13.85546875" style="209" customWidth="1"/>
    <col min="13316" max="13316" width="16.42578125" style="209" customWidth="1"/>
    <col min="13317" max="13317" width="15.85546875" style="209" customWidth="1"/>
    <col min="13318" max="13318" width="18.42578125" style="209" customWidth="1"/>
    <col min="13319" max="13319" width="22.85546875" style="209" customWidth="1"/>
    <col min="13320" max="13320" width="26.42578125" style="209" customWidth="1"/>
    <col min="13321" max="13321" width="16.42578125" style="209" customWidth="1"/>
    <col min="13322" max="13322" width="15.5703125" style="209" bestFit="1" customWidth="1"/>
    <col min="13323" max="13323" width="16.140625" style="209" customWidth="1"/>
    <col min="13324" max="13324" width="18.85546875" style="209" customWidth="1"/>
    <col min="13325" max="13325" width="14.7109375" style="209" customWidth="1"/>
    <col min="13326" max="13326" width="18.42578125" style="209" customWidth="1"/>
    <col min="13327" max="13327" width="17.7109375" style="209" customWidth="1"/>
    <col min="13328" max="13328" width="12.85546875" style="209" customWidth="1"/>
    <col min="13329" max="13329" width="11.7109375" style="209" customWidth="1"/>
    <col min="13330" max="13568" width="9.140625" style="209"/>
    <col min="13569" max="13569" width="36.140625" style="209" customWidth="1"/>
    <col min="13570" max="13570" width="15.5703125" style="209" customWidth="1"/>
    <col min="13571" max="13571" width="13.85546875" style="209" customWidth="1"/>
    <col min="13572" max="13572" width="16.42578125" style="209" customWidth="1"/>
    <col min="13573" max="13573" width="15.85546875" style="209" customWidth="1"/>
    <col min="13574" max="13574" width="18.42578125" style="209" customWidth="1"/>
    <col min="13575" max="13575" width="22.85546875" style="209" customWidth="1"/>
    <col min="13576" max="13576" width="26.42578125" style="209" customWidth="1"/>
    <col min="13577" max="13577" width="16.42578125" style="209" customWidth="1"/>
    <col min="13578" max="13578" width="15.5703125" style="209" bestFit="1" customWidth="1"/>
    <col min="13579" max="13579" width="16.140625" style="209" customWidth="1"/>
    <col min="13580" max="13580" width="18.85546875" style="209" customWidth="1"/>
    <col min="13581" max="13581" width="14.7109375" style="209" customWidth="1"/>
    <col min="13582" max="13582" width="18.42578125" style="209" customWidth="1"/>
    <col min="13583" max="13583" width="17.7109375" style="209" customWidth="1"/>
    <col min="13584" max="13584" width="12.85546875" style="209" customWidth="1"/>
    <col min="13585" max="13585" width="11.7109375" style="209" customWidth="1"/>
    <col min="13586" max="13824" width="9.140625" style="209"/>
    <col min="13825" max="13825" width="36.140625" style="209" customWidth="1"/>
    <col min="13826" max="13826" width="15.5703125" style="209" customWidth="1"/>
    <col min="13827" max="13827" width="13.85546875" style="209" customWidth="1"/>
    <col min="13828" max="13828" width="16.42578125" style="209" customWidth="1"/>
    <col min="13829" max="13829" width="15.85546875" style="209" customWidth="1"/>
    <col min="13830" max="13830" width="18.42578125" style="209" customWidth="1"/>
    <col min="13831" max="13831" width="22.85546875" style="209" customWidth="1"/>
    <col min="13832" max="13832" width="26.42578125" style="209" customWidth="1"/>
    <col min="13833" max="13833" width="16.42578125" style="209" customWidth="1"/>
    <col min="13834" max="13834" width="15.5703125" style="209" bestFit="1" customWidth="1"/>
    <col min="13835" max="13835" width="16.140625" style="209" customWidth="1"/>
    <col min="13836" max="13836" width="18.85546875" style="209" customWidth="1"/>
    <col min="13837" max="13837" width="14.7109375" style="209" customWidth="1"/>
    <col min="13838" max="13838" width="18.42578125" style="209" customWidth="1"/>
    <col min="13839" max="13839" width="17.7109375" style="209" customWidth="1"/>
    <col min="13840" max="13840" width="12.85546875" style="209" customWidth="1"/>
    <col min="13841" max="13841" width="11.7109375" style="209" customWidth="1"/>
    <col min="13842" max="14080" width="9.140625" style="209"/>
    <col min="14081" max="14081" width="36.140625" style="209" customWidth="1"/>
    <col min="14082" max="14082" width="15.5703125" style="209" customWidth="1"/>
    <col min="14083" max="14083" width="13.85546875" style="209" customWidth="1"/>
    <col min="14084" max="14084" width="16.42578125" style="209" customWidth="1"/>
    <col min="14085" max="14085" width="15.85546875" style="209" customWidth="1"/>
    <col min="14086" max="14086" width="18.42578125" style="209" customWidth="1"/>
    <col min="14087" max="14087" width="22.85546875" style="209" customWidth="1"/>
    <col min="14088" max="14088" width="26.42578125" style="209" customWidth="1"/>
    <col min="14089" max="14089" width="16.42578125" style="209" customWidth="1"/>
    <col min="14090" max="14090" width="15.5703125" style="209" bestFit="1" customWidth="1"/>
    <col min="14091" max="14091" width="16.140625" style="209" customWidth="1"/>
    <col min="14092" max="14092" width="18.85546875" style="209" customWidth="1"/>
    <col min="14093" max="14093" width="14.7109375" style="209" customWidth="1"/>
    <col min="14094" max="14094" width="18.42578125" style="209" customWidth="1"/>
    <col min="14095" max="14095" width="17.7109375" style="209" customWidth="1"/>
    <col min="14096" max="14096" width="12.85546875" style="209" customWidth="1"/>
    <col min="14097" max="14097" width="11.7109375" style="209" customWidth="1"/>
    <col min="14098" max="14336" width="9.140625" style="209"/>
    <col min="14337" max="14337" width="36.140625" style="209" customWidth="1"/>
    <col min="14338" max="14338" width="15.5703125" style="209" customWidth="1"/>
    <col min="14339" max="14339" width="13.85546875" style="209" customWidth="1"/>
    <col min="14340" max="14340" width="16.42578125" style="209" customWidth="1"/>
    <col min="14341" max="14341" width="15.85546875" style="209" customWidth="1"/>
    <col min="14342" max="14342" width="18.42578125" style="209" customWidth="1"/>
    <col min="14343" max="14343" width="22.85546875" style="209" customWidth="1"/>
    <col min="14344" max="14344" width="26.42578125" style="209" customWidth="1"/>
    <col min="14345" max="14345" width="16.42578125" style="209" customWidth="1"/>
    <col min="14346" max="14346" width="15.5703125" style="209" bestFit="1" customWidth="1"/>
    <col min="14347" max="14347" width="16.140625" style="209" customWidth="1"/>
    <col min="14348" max="14348" width="18.85546875" style="209" customWidth="1"/>
    <col min="14349" max="14349" width="14.7109375" style="209" customWidth="1"/>
    <col min="14350" max="14350" width="18.42578125" style="209" customWidth="1"/>
    <col min="14351" max="14351" width="17.7109375" style="209" customWidth="1"/>
    <col min="14352" max="14352" width="12.85546875" style="209" customWidth="1"/>
    <col min="14353" max="14353" width="11.7109375" style="209" customWidth="1"/>
    <col min="14354" max="14592" width="9.140625" style="209"/>
    <col min="14593" max="14593" width="36.140625" style="209" customWidth="1"/>
    <col min="14594" max="14594" width="15.5703125" style="209" customWidth="1"/>
    <col min="14595" max="14595" width="13.85546875" style="209" customWidth="1"/>
    <col min="14596" max="14596" width="16.42578125" style="209" customWidth="1"/>
    <col min="14597" max="14597" width="15.85546875" style="209" customWidth="1"/>
    <col min="14598" max="14598" width="18.42578125" style="209" customWidth="1"/>
    <col min="14599" max="14599" width="22.85546875" style="209" customWidth="1"/>
    <col min="14600" max="14600" width="26.42578125" style="209" customWidth="1"/>
    <col min="14601" max="14601" width="16.42578125" style="209" customWidth="1"/>
    <col min="14602" max="14602" width="15.5703125" style="209" bestFit="1" customWidth="1"/>
    <col min="14603" max="14603" width="16.140625" style="209" customWidth="1"/>
    <col min="14604" max="14604" width="18.85546875" style="209" customWidth="1"/>
    <col min="14605" max="14605" width="14.7109375" style="209" customWidth="1"/>
    <col min="14606" max="14606" width="18.42578125" style="209" customWidth="1"/>
    <col min="14607" max="14607" width="17.7109375" style="209" customWidth="1"/>
    <col min="14608" max="14608" width="12.85546875" style="209" customWidth="1"/>
    <col min="14609" max="14609" width="11.7109375" style="209" customWidth="1"/>
    <col min="14610" max="14848" width="9.140625" style="209"/>
    <col min="14849" max="14849" width="36.140625" style="209" customWidth="1"/>
    <col min="14850" max="14850" width="15.5703125" style="209" customWidth="1"/>
    <col min="14851" max="14851" width="13.85546875" style="209" customWidth="1"/>
    <col min="14852" max="14852" width="16.42578125" style="209" customWidth="1"/>
    <col min="14853" max="14853" width="15.85546875" style="209" customWidth="1"/>
    <col min="14854" max="14854" width="18.42578125" style="209" customWidth="1"/>
    <col min="14855" max="14855" width="22.85546875" style="209" customWidth="1"/>
    <col min="14856" max="14856" width="26.42578125" style="209" customWidth="1"/>
    <col min="14857" max="14857" width="16.42578125" style="209" customWidth="1"/>
    <col min="14858" max="14858" width="15.5703125" style="209" bestFit="1" customWidth="1"/>
    <col min="14859" max="14859" width="16.140625" style="209" customWidth="1"/>
    <col min="14860" max="14860" width="18.85546875" style="209" customWidth="1"/>
    <col min="14861" max="14861" width="14.7109375" style="209" customWidth="1"/>
    <col min="14862" max="14862" width="18.42578125" style="209" customWidth="1"/>
    <col min="14863" max="14863" width="17.7109375" style="209" customWidth="1"/>
    <col min="14864" max="14864" width="12.85546875" style="209" customWidth="1"/>
    <col min="14865" max="14865" width="11.7109375" style="209" customWidth="1"/>
    <col min="14866" max="15104" width="9.140625" style="209"/>
    <col min="15105" max="15105" width="36.140625" style="209" customWidth="1"/>
    <col min="15106" max="15106" width="15.5703125" style="209" customWidth="1"/>
    <col min="15107" max="15107" width="13.85546875" style="209" customWidth="1"/>
    <col min="15108" max="15108" width="16.42578125" style="209" customWidth="1"/>
    <col min="15109" max="15109" width="15.85546875" style="209" customWidth="1"/>
    <col min="15110" max="15110" width="18.42578125" style="209" customWidth="1"/>
    <col min="15111" max="15111" width="22.85546875" style="209" customWidth="1"/>
    <col min="15112" max="15112" width="26.42578125" style="209" customWidth="1"/>
    <col min="15113" max="15113" width="16.42578125" style="209" customWidth="1"/>
    <col min="15114" max="15114" width="15.5703125" style="209" bestFit="1" customWidth="1"/>
    <col min="15115" max="15115" width="16.140625" style="209" customWidth="1"/>
    <col min="15116" max="15116" width="18.85546875" style="209" customWidth="1"/>
    <col min="15117" max="15117" width="14.7109375" style="209" customWidth="1"/>
    <col min="15118" max="15118" width="18.42578125" style="209" customWidth="1"/>
    <col min="15119" max="15119" width="17.7109375" style="209" customWidth="1"/>
    <col min="15120" max="15120" width="12.85546875" style="209" customWidth="1"/>
    <col min="15121" max="15121" width="11.7109375" style="209" customWidth="1"/>
    <col min="15122" max="15360" width="9.140625" style="209"/>
    <col min="15361" max="15361" width="36.140625" style="209" customWidth="1"/>
    <col min="15362" max="15362" width="15.5703125" style="209" customWidth="1"/>
    <col min="15363" max="15363" width="13.85546875" style="209" customWidth="1"/>
    <col min="15364" max="15364" width="16.42578125" style="209" customWidth="1"/>
    <col min="15365" max="15365" width="15.85546875" style="209" customWidth="1"/>
    <col min="15366" max="15366" width="18.42578125" style="209" customWidth="1"/>
    <col min="15367" max="15367" width="22.85546875" style="209" customWidth="1"/>
    <col min="15368" max="15368" width="26.42578125" style="209" customWidth="1"/>
    <col min="15369" max="15369" width="16.42578125" style="209" customWidth="1"/>
    <col min="15370" max="15370" width="15.5703125" style="209" bestFit="1" customWidth="1"/>
    <col min="15371" max="15371" width="16.140625" style="209" customWidth="1"/>
    <col min="15372" max="15372" width="18.85546875" style="209" customWidth="1"/>
    <col min="15373" max="15373" width="14.7109375" style="209" customWidth="1"/>
    <col min="15374" max="15374" width="18.42578125" style="209" customWidth="1"/>
    <col min="15375" max="15375" width="17.7109375" style="209" customWidth="1"/>
    <col min="15376" max="15376" width="12.85546875" style="209" customWidth="1"/>
    <col min="15377" max="15377" width="11.7109375" style="209" customWidth="1"/>
    <col min="15378" max="15616" width="9.140625" style="209"/>
    <col min="15617" max="15617" width="36.140625" style="209" customWidth="1"/>
    <col min="15618" max="15618" width="15.5703125" style="209" customWidth="1"/>
    <col min="15619" max="15619" width="13.85546875" style="209" customWidth="1"/>
    <col min="15620" max="15620" width="16.42578125" style="209" customWidth="1"/>
    <col min="15621" max="15621" width="15.85546875" style="209" customWidth="1"/>
    <col min="15622" max="15622" width="18.42578125" style="209" customWidth="1"/>
    <col min="15623" max="15623" width="22.85546875" style="209" customWidth="1"/>
    <col min="15624" max="15624" width="26.42578125" style="209" customWidth="1"/>
    <col min="15625" max="15625" width="16.42578125" style="209" customWidth="1"/>
    <col min="15626" max="15626" width="15.5703125" style="209" bestFit="1" customWidth="1"/>
    <col min="15627" max="15627" width="16.140625" style="209" customWidth="1"/>
    <col min="15628" max="15628" width="18.85546875" style="209" customWidth="1"/>
    <col min="15629" max="15629" width="14.7109375" style="209" customWidth="1"/>
    <col min="15630" max="15630" width="18.42578125" style="209" customWidth="1"/>
    <col min="15631" max="15631" width="17.7109375" style="209" customWidth="1"/>
    <col min="15632" max="15632" width="12.85546875" style="209" customWidth="1"/>
    <col min="15633" max="15633" width="11.7109375" style="209" customWidth="1"/>
    <col min="15634" max="15872" width="9.140625" style="209"/>
    <col min="15873" max="15873" width="36.140625" style="209" customWidth="1"/>
    <col min="15874" max="15874" width="15.5703125" style="209" customWidth="1"/>
    <col min="15875" max="15875" width="13.85546875" style="209" customWidth="1"/>
    <col min="15876" max="15876" width="16.42578125" style="209" customWidth="1"/>
    <col min="15877" max="15877" width="15.85546875" style="209" customWidth="1"/>
    <col min="15878" max="15878" width="18.42578125" style="209" customWidth="1"/>
    <col min="15879" max="15879" width="22.85546875" style="209" customWidth="1"/>
    <col min="15880" max="15880" width="26.42578125" style="209" customWidth="1"/>
    <col min="15881" max="15881" width="16.42578125" style="209" customWidth="1"/>
    <col min="15882" max="15882" width="15.5703125" style="209" bestFit="1" customWidth="1"/>
    <col min="15883" max="15883" width="16.140625" style="209" customWidth="1"/>
    <col min="15884" max="15884" width="18.85546875" style="209" customWidth="1"/>
    <col min="15885" max="15885" width="14.7109375" style="209" customWidth="1"/>
    <col min="15886" max="15886" width="18.42578125" style="209" customWidth="1"/>
    <col min="15887" max="15887" width="17.7109375" style="209" customWidth="1"/>
    <col min="15888" max="15888" width="12.85546875" style="209" customWidth="1"/>
    <col min="15889" max="15889" width="11.7109375" style="209" customWidth="1"/>
    <col min="15890" max="16128" width="9.140625" style="209"/>
    <col min="16129" max="16129" width="36.140625" style="209" customWidth="1"/>
    <col min="16130" max="16130" width="15.5703125" style="209" customWidth="1"/>
    <col min="16131" max="16131" width="13.85546875" style="209" customWidth="1"/>
    <col min="16132" max="16132" width="16.42578125" style="209" customWidth="1"/>
    <col min="16133" max="16133" width="15.85546875" style="209" customWidth="1"/>
    <col min="16134" max="16134" width="18.42578125" style="209" customWidth="1"/>
    <col min="16135" max="16135" width="22.85546875" style="209" customWidth="1"/>
    <col min="16136" max="16136" width="26.42578125" style="209" customWidth="1"/>
    <col min="16137" max="16137" width="16.42578125" style="209" customWidth="1"/>
    <col min="16138" max="16138" width="15.5703125" style="209" bestFit="1" customWidth="1"/>
    <col min="16139" max="16139" width="16.140625" style="209" customWidth="1"/>
    <col min="16140" max="16140" width="18.85546875" style="209" customWidth="1"/>
    <col min="16141" max="16141" width="14.7109375" style="209" customWidth="1"/>
    <col min="16142" max="16142" width="18.42578125" style="209" customWidth="1"/>
    <col min="16143" max="16143" width="17.7109375" style="209" customWidth="1"/>
    <col min="16144" max="16144" width="12.85546875" style="209" customWidth="1"/>
    <col min="16145" max="16145" width="11.7109375" style="209" customWidth="1"/>
    <col min="16146" max="16384" width="9.140625" style="209"/>
  </cols>
  <sheetData>
    <row r="1" spans="1:14" s="190" customFormat="1" ht="14.25">
      <c r="A1" s="189"/>
      <c r="B1" s="189"/>
      <c r="C1" s="189"/>
      <c r="D1" s="189"/>
      <c r="E1" s="186" t="s">
        <v>128</v>
      </c>
      <c r="G1" s="191"/>
      <c r="H1" s="191"/>
      <c r="I1" s="191"/>
      <c r="J1" s="191"/>
    </row>
    <row r="2" spans="1:14" s="190" customFormat="1">
      <c r="A2" s="192"/>
      <c r="B2" s="192"/>
      <c r="C2" s="192"/>
      <c r="D2" s="101" t="s">
        <v>14</v>
      </c>
      <c r="E2" s="230"/>
      <c r="G2" s="191"/>
      <c r="H2" s="191"/>
      <c r="I2" s="191"/>
      <c r="J2" s="191"/>
    </row>
    <row r="3" spans="1:14" s="190" customFormat="1">
      <c r="A3" s="192"/>
      <c r="B3" s="192"/>
      <c r="C3" s="192"/>
      <c r="D3" s="101"/>
      <c r="E3" s="101" t="s">
        <v>27</v>
      </c>
      <c r="G3" s="191"/>
      <c r="H3" s="191"/>
      <c r="I3" s="191"/>
      <c r="J3" s="191"/>
    </row>
    <row r="4" spans="1:14" s="190" customFormat="1">
      <c r="A4" s="192"/>
      <c r="B4" s="192"/>
      <c r="C4" s="192"/>
      <c r="D4" s="192"/>
      <c r="E4" s="193"/>
      <c r="G4" s="191"/>
      <c r="H4" s="191"/>
      <c r="I4" s="191"/>
      <c r="J4" s="191"/>
    </row>
    <row r="5" spans="1:14" s="190" customFormat="1" ht="61.5" customHeight="1">
      <c r="A5" s="255" t="s">
        <v>129</v>
      </c>
      <c r="B5" s="255"/>
      <c r="C5" s="255"/>
      <c r="D5" s="255"/>
      <c r="E5" s="255"/>
      <c r="F5" s="167"/>
      <c r="G5" s="194"/>
      <c r="H5" s="191"/>
      <c r="I5" s="191"/>
      <c r="J5" s="191"/>
    </row>
    <row r="6" spans="1:14" s="190" customFormat="1">
      <c r="F6" s="195"/>
      <c r="G6" s="194"/>
      <c r="H6" s="191"/>
      <c r="I6" s="191"/>
      <c r="J6" s="191"/>
    </row>
    <row r="7" spans="1:14" s="190" customFormat="1" ht="14.25" customHeight="1">
      <c r="A7" s="196"/>
      <c r="B7" s="196"/>
      <c r="C7" s="196"/>
      <c r="D7" s="265" t="s">
        <v>107</v>
      </c>
      <c r="E7" s="265"/>
      <c r="G7" s="191"/>
      <c r="H7" s="191"/>
      <c r="I7" s="191"/>
      <c r="J7" s="191"/>
    </row>
    <row r="8" spans="1:14" s="197" customFormat="1" ht="17.25" customHeight="1">
      <c r="A8" s="257" t="s">
        <v>130</v>
      </c>
      <c r="B8" s="259" t="s">
        <v>147</v>
      </c>
      <c r="C8" s="260"/>
      <c r="D8" s="260"/>
      <c r="E8" s="261"/>
      <c r="G8" s="198"/>
      <c r="H8" s="198"/>
      <c r="I8" s="198"/>
      <c r="J8" s="198"/>
    </row>
    <row r="9" spans="1:14" s="197" customFormat="1" ht="14.25">
      <c r="A9" s="258"/>
      <c r="B9" s="262"/>
      <c r="C9" s="263"/>
      <c r="D9" s="263"/>
      <c r="E9" s="264"/>
      <c r="G9" s="198"/>
      <c r="H9" s="198"/>
      <c r="I9" s="198"/>
      <c r="J9" s="198"/>
    </row>
    <row r="10" spans="1:14" s="197" customFormat="1" ht="28.5">
      <c r="A10" s="199" t="s">
        <v>131</v>
      </c>
      <c r="B10" s="187" t="s">
        <v>118</v>
      </c>
      <c r="C10" s="187" t="s">
        <v>119</v>
      </c>
      <c r="D10" s="187" t="s">
        <v>120</v>
      </c>
      <c r="E10" s="187" t="s">
        <v>121</v>
      </c>
      <c r="F10" s="200"/>
      <c r="G10" s="200"/>
      <c r="H10" s="201"/>
      <c r="I10" s="198"/>
      <c r="J10" s="198"/>
    </row>
    <row r="11" spans="1:14" ht="17.25" customHeight="1">
      <c r="A11" s="199" t="s">
        <v>22</v>
      </c>
      <c r="B11" s="202"/>
      <c r="C11" s="202"/>
      <c r="D11" s="202"/>
      <c r="E11" s="203">
        <v>0</v>
      </c>
      <c r="F11" s="204"/>
      <c r="G11" s="205"/>
      <c r="H11" s="205"/>
      <c r="J11" s="207"/>
      <c r="K11" s="208"/>
      <c r="N11" s="210"/>
    </row>
    <row r="12" spans="1:14" ht="17.25" customHeight="1">
      <c r="A12" s="188" t="s">
        <v>132</v>
      </c>
      <c r="B12" s="199"/>
      <c r="C12" s="199"/>
      <c r="D12" s="199"/>
      <c r="E12" s="211"/>
      <c r="G12" s="205"/>
      <c r="H12" s="212"/>
      <c r="J12" s="213"/>
      <c r="K12" s="208"/>
      <c r="N12" s="214"/>
    </row>
    <row r="13" spans="1:14" ht="17.25" customHeight="1">
      <c r="A13" s="215" t="s">
        <v>133</v>
      </c>
      <c r="B13" s="216">
        <v>472806</v>
      </c>
      <c r="C13" s="216">
        <v>472806</v>
      </c>
      <c r="D13" s="216">
        <v>472806</v>
      </c>
      <c r="E13" s="216">
        <v>472806</v>
      </c>
      <c r="F13" s="208"/>
      <c r="G13" s="217"/>
      <c r="J13" s="213"/>
      <c r="N13" s="204"/>
    </row>
    <row r="14" spans="1:14">
      <c r="E14" s="218"/>
    </row>
    <row r="15" spans="1:14" ht="14.25">
      <c r="E15" s="218"/>
      <c r="H15" s="205"/>
    </row>
    <row r="18" spans="5:10">
      <c r="E18" s="219"/>
    </row>
    <row r="19" spans="5:10">
      <c r="G19" s="209"/>
      <c r="H19" s="209"/>
      <c r="I19" s="209"/>
      <c r="J19" s="209"/>
    </row>
    <row r="20" spans="5:10">
      <c r="G20" s="209"/>
      <c r="H20" s="209"/>
      <c r="I20" s="209"/>
      <c r="J20" s="209"/>
    </row>
    <row r="21" spans="5:10">
      <c r="G21" s="209"/>
      <c r="H21" s="209"/>
      <c r="I21" s="209"/>
      <c r="J21" s="209"/>
    </row>
    <row r="22" spans="5:10">
      <c r="G22" s="209"/>
      <c r="H22" s="209"/>
      <c r="I22" s="209"/>
      <c r="J22" s="209"/>
    </row>
  </sheetData>
  <mergeCells count="4">
    <mergeCell ref="A5:E5"/>
    <mergeCell ref="A8:A9"/>
    <mergeCell ref="B8:E9"/>
    <mergeCell ref="D7:E7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zoomScaleNormal="100" workbookViewId="0"/>
  </sheetViews>
  <sheetFormatPr defaultColWidth="9.140625" defaultRowHeight="16.5"/>
  <cols>
    <col min="1" max="1" width="10.7109375" style="1" customWidth="1"/>
    <col min="2" max="2" width="11.28515625" style="1" customWidth="1"/>
    <col min="3" max="3" width="39.85546875" style="1" customWidth="1"/>
    <col min="4" max="4" width="13" style="1" customWidth="1"/>
    <col min="5" max="5" width="13.7109375" style="1" customWidth="1"/>
    <col min="6" max="7" width="14" style="1" customWidth="1"/>
    <col min="8" max="8" width="19" style="1" customWidth="1"/>
    <col min="9" max="9" width="16.140625" style="1" customWidth="1"/>
    <col min="10" max="10" width="13.140625" style="1" customWidth="1"/>
    <col min="11" max="16384" width="9.140625" style="1"/>
  </cols>
  <sheetData>
    <row r="1" spans="1:12" s="2" customFormat="1" ht="32.25" customHeight="1">
      <c r="G1" s="140" t="s">
        <v>176</v>
      </c>
      <c r="H1" s="19"/>
    </row>
    <row r="2" spans="1:12" s="2" customFormat="1" ht="23.25" customHeight="1">
      <c r="F2" s="101" t="s">
        <v>14</v>
      </c>
      <c r="G2" s="230"/>
      <c r="H2" s="30"/>
    </row>
    <row r="3" spans="1:12" s="14" customFormat="1" ht="18.75" customHeight="1">
      <c r="A3" s="2"/>
      <c r="B3" s="2"/>
      <c r="C3" s="2"/>
      <c r="D3" s="2"/>
      <c r="E3" s="2"/>
      <c r="F3" s="101"/>
      <c r="G3" s="101" t="s">
        <v>27</v>
      </c>
      <c r="H3" s="30" t="s">
        <v>28</v>
      </c>
    </row>
    <row r="4" spans="1:12" s="20" customFormat="1" ht="87.75" customHeight="1">
      <c r="A4" s="266" t="s">
        <v>63</v>
      </c>
      <c r="B4" s="266"/>
      <c r="C4" s="266"/>
      <c r="D4" s="266"/>
      <c r="E4" s="266"/>
      <c r="F4" s="266"/>
      <c r="G4" s="266"/>
      <c r="H4" s="1"/>
      <c r="I4" s="1"/>
      <c r="J4" s="1"/>
      <c r="K4" s="1"/>
      <c r="L4" s="1"/>
    </row>
    <row r="5" spans="1:12" ht="15.75" customHeight="1">
      <c r="D5" s="254"/>
      <c r="E5" s="254"/>
      <c r="F5" s="254"/>
      <c r="G5" s="254"/>
    </row>
    <row r="6" spans="1:12" s="2" customFormat="1" ht="18" customHeight="1">
      <c r="G6" s="32" t="s">
        <v>107</v>
      </c>
    </row>
    <row r="7" spans="1:12" s="3" customFormat="1" ht="38.25" customHeight="1">
      <c r="A7" s="268" t="s">
        <v>15</v>
      </c>
      <c r="B7" s="268"/>
      <c r="C7" s="268" t="s">
        <v>16</v>
      </c>
      <c r="D7" s="268" t="s">
        <v>17</v>
      </c>
      <c r="E7" s="268"/>
      <c r="F7" s="268"/>
      <c r="G7" s="268"/>
      <c r="H7" s="28"/>
    </row>
    <row r="8" spans="1:12" s="3" customFormat="1" ht="18.75" customHeight="1">
      <c r="A8" s="268"/>
      <c r="B8" s="268"/>
      <c r="C8" s="268"/>
      <c r="D8" s="268" t="s">
        <v>18</v>
      </c>
      <c r="E8" s="268" t="s">
        <v>19</v>
      </c>
      <c r="F8" s="268" t="s">
        <v>20</v>
      </c>
      <c r="G8" s="268" t="s">
        <v>21</v>
      </c>
      <c r="H8" s="28"/>
    </row>
    <row r="9" spans="1:12" s="3" customFormat="1" ht="27" customHeight="1">
      <c r="A9" s="62" t="s">
        <v>64</v>
      </c>
      <c r="B9" s="62" t="s">
        <v>65</v>
      </c>
      <c r="C9" s="268"/>
      <c r="D9" s="268"/>
      <c r="E9" s="268"/>
      <c r="F9" s="268"/>
      <c r="G9" s="268"/>
      <c r="H9" s="28"/>
    </row>
    <row r="10" spans="1:12" s="2" customFormat="1" ht="22.5" customHeight="1">
      <c r="A10" s="125"/>
      <c r="B10" s="125"/>
      <c r="C10" s="65" t="s">
        <v>22</v>
      </c>
      <c r="D10" s="126">
        <f>+D11+D31</f>
        <v>561389.1</v>
      </c>
      <c r="E10" s="126">
        <f t="shared" ref="E10:G10" si="0">+E11+E31</f>
        <v>1701906.6</v>
      </c>
      <c r="F10" s="126">
        <f t="shared" si="0"/>
        <v>472806</v>
      </c>
      <c r="G10" s="126">
        <f t="shared" si="0"/>
        <v>472806</v>
      </c>
      <c r="H10" s="18"/>
    </row>
    <row r="11" spans="1:12" s="2" customFormat="1" ht="18" customHeight="1">
      <c r="A11" s="127"/>
      <c r="B11" s="127"/>
      <c r="C11" s="128" t="s">
        <v>23</v>
      </c>
      <c r="D11" s="129">
        <f>+D13</f>
        <v>-500000.00000000012</v>
      </c>
      <c r="E11" s="129">
        <f t="shared" ref="E11:G11" si="1">+E13</f>
        <v>-1745460</v>
      </c>
      <c r="F11" s="129">
        <f t="shared" si="1"/>
        <v>-2974560.6</v>
      </c>
      <c r="G11" s="129">
        <f t="shared" si="1"/>
        <v>-2974560.6</v>
      </c>
      <c r="H11" s="18"/>
    </row>
    <row r="12" spans="1:12" s="2" customFormat="1" ht="13.5">
      <c r="A12" s="270">
        <v>1139</v>
      </c>
      <c r="B12" s="267"/>
      <c r="C12" s="131" t="s">
        <v>66</v>
      </c>
      <c r="D12" s="129"/>
      <c r="E12" s="129"/>
      <c r="F12" s="129"/>
      <c r="G12" s="129"/>
      <c r="H12" s="18"/>
    </row>
    <row r="13" spans="1:12" s="2" customFormat="1" ht="16.5" customHeight="1">
      <c r="A13" s="270"/>
      <c r="B13" s="267"/>
      <c r="C13" s="127" t="s">
        <v>24</v>
      </c>
      <c r="D13" s="129">
        <f>D20+D26</f>
        <v>-500000.00000000012</v>
      </c>
      <c r="E13" s="220">
        <f>E20+E26</f>
        <v>-1745460</v>
      </c>
      <c r="F13" s="220">
        <f t="shared" ref="F13:G13" si="2">F20+F26</f>
        <v>-2974560.6</v>
      </c>
      <c r="G13" s="220">
        <f t="shared" si="2"/>
        <v>-2974560.6</v>
      </c>
      <c r="H13" s="18"/>
    </row>
    <row r="14" spans="1:12" s="2" customFormat="1" ht="13.5">
      <c r="A14" s="270"/>
      <c r="B14" s="267"/>
      <c r="C14" s="131" t="s">
        <v>67</v>
      </c>
      <c r="D14" s="127"/>
      <c r="E14" s="127"/>
      <c r="F14" s="127"/>
      <c r="G14" s="127"/>
      <c r="H14" s="18"/>
    </row>
    <row r="15" spans="1:12" s="2" customFormat="1" ht="67.5">
      <c r="A15" s="270"/>
      <c r="B15" s="267"/>
      <c r="C15" s="127" t="s">
        <v>68</v>
      </c>
      <c r="D15" s="127"/>
      <c r="E15" s="127"/>
      <c r="F15" s="127"/>
      <c r="G15" s="127"/>
      <c r="H15" s="18"/>
    </row>
    <row r="16" spans="1:12" s="2" customFormat="1" ht="16.5" customHeight="1">
      <c r="A16" s="270"/>
      <c r="B16" s="267"/>
      <c r="C16" s="131" t="s">
        <v>69</v>
      </c>
      <c r="D16" s="127"/>
      <c r="E16" s="127"/>
      <c r="F16" s="127"/>
      <c r="G16" s="127"/>
      <c r="H16" s="18"/>
    </row>
    <row r="17" spans="1:8" s="2" customFormat="1" ht="54">
      <c r="A17" s="270"/>
      <c r="B17" s="267"/>
      <c r="C17" s="127" t="s">
        <v>70</v>
      </c>
      <c r="D17" s="127"/>
      <c r="E17" s="127"/>
      <c r="F17" s="127"/>
      <c r="G17" s="127"/>
      <c r="H17" s="18"/>
    </row>
    <row r="18" spans="1:8" s="2" customFormat="1" ht="13.5">
      <c r="A18" s="269" t="s">
        <v>1</v>
      </c>
      <c r="B18" s="269"/>
      <c r="C18" s="269"/>
      <c r="D18" s="129"/>
      <c r="E18" s="127"/>
      <c r="F18" s="127"/>
      <c r="G18" s="127"/>
      <c r="H18" s="18"/>
    </row>
    <row r="19" spans="1:8" s="2" customFormat="1" ht="13.5">
      <c r="A19" s="267"/>
      <c r="B19" s="267">
        <v>11001</v>
      </c>
      <c r="C19" s="131" t="s">
        <v>71</v>
      </c>
      <c r="D19" s="65"/>
      <c r="E19" s="65"/>
      <c r="F19" s="65"/>
      <c r="G19" s="65"/>
      <c r="H19" s="18"/>
    </row>
    <row r="20" spans="1:8" s="2" customFormat="1" ht="13.5">
      <c r="A20" s="267"/>
      <c r="B20" s="267"/>
      <c r="C20" s="132" t="s">
        <v>24</v>
      </c>
      <c r="D20" s="129">
        <v>561389.1</v>
      </c>
      <c r="E20" s="129">
        <v>1701906.6</v>
      </c>
      <c r="F20" s="129">
        <v>472806</v>
      </c>
      <c r="G20" s="129">
        <v>472806</v>
      </c>
      <c r="H20" s="18"/>
    </row>
    <row r="21" spans="1:8" s="2" customFormat="1" ht="13.5">
      <c r="A21" s="267"/>
      <c r="B21" s="267"/>
      <c r="C21" s="131" t="s">
        <v>72</v>
      </c>
      <c r="D21" s="127"/>
      <c r="E21" s="127"/>
      <c r="F21" s="127"/>
      <c r="G21" s="127"/>
      <c r="H21" s="18"/>
    </row>
    <row r="22" spans="1:8" s="2" customFormat="1" ht="94.5" customHeight="1">
      <c r="A22" s="267"/>
      <c r="B22" s="267"/>
      <c r="C22" s="132" t="s">
        <v>73</v>
      </c>
      <c r="D22" s="127"/>
      <c r="E22" s="127"/>
      <c r="F22" s="127"/>
      <c r="G22" s="127"/>
      <c r="H22" s="18"/>
    </row>
    <row r="23" spans="1:8" s="2" customFormat="1" ht="13.5">
      <c r="A23" s="267"/>
      <c r="B23" s="267"/>
      <c r="C23" s="131" t="s">
        <v>25</v>
      </c>
      <c r="D23" s="127"/>
      <c r="E23" s="127"/>
      <c r="F23" s="127"/>
      <c r="G23" s="127"/>
      <c r="H23" s="18"/>
    </row>
    <row r="24" spans="1:8" s="2" customFormat="1" ht="21" customHeight="1">
      <c r="A24" s="267"/>
      <c r="B24" s="267"/>
      <c r="C24" s="132" t="s">
        <v>26</v>
      </c>
      <c r="D24" s="65"/>
      <c r="E24" s="127"/>
      <c r="F24" s="127"/>
      <c r="G24" s="127"/>
      <c r="H24" s="18"/>
    </row>
    <row r="25" spans="1:8" s="2" customFormat="1" ht="13.5">
      <c r="A25" s="267"/>
      <c r="B25" s="267">
        <v>11001</v>
      </c>
      <c r="C25" s="131" t="s">
        <v>71</v>
      </c>
      <c r="D25" s="130"/>
      <c r="E25" s="130"/>
      <c r="F25" s="130"/>
      <c r="G25" s="130"/>
      <c r="H25" s="18"/>
    </row>
    <row r="26" spans="1:8" s="2" customFormat="1" ht="13.5">
      <c r="A26" s="267"/>
      <c r="B26" s="267"/>
      <c r="C26" s="132" t="s">
        <v>24</v>
      </c>
      <c r="D26" s="129">
        <v>-1061389.1000000001</v>
      </c>
      <c r="E26" s="129">
        <v>-3447366.6</v>
      </c>
      <c r="F26" s="129">
        <v>-3447366.6</v>
      </c>
      <c r="G26" s="129">
        <v>-3447366.6</v>
      </c>
      <c r="H26" s="18"/>
    </row>
    <row r="27" spans="1:8" s="2" customFormat="1" ht="13.5">
      <c r="A27" s="267"/>
      <c r="B27" s="267"/>
      <c r="C27" s="131" t="s">
        <v>72</v>
      </c>
      <c r="D27" s="127"/>
      <c r="E27" s="127"/>
      <c r="F27" s="127"/>
      <c r="G27" s="127"/>
      <c r="H27" s="18"/>
    </row>
    <row r="28" spans="1:8" s="2" customFormat="1" ht="94.5" customHeight="1">
      <c r="A28" s="267"/>
      <c r="B28" s="267"/>
      <c r="C28" s="132" t="s">
        <v>73</v>
      </c>
      <c r="D28" s="127"/>
      <c r="E28" s="127"/>
      <c r="F28" s="127"/>
      <c r="G28" s="127"/>
      <c r="H28" s="18"/>
    </row>
    <row r="29" spans="1:8" s="2" customFormat="1" ht="13.5">
      <c r="A29" s="267"/>
      <c r="B29" s="267"/>
      <c r="C29" s="131" t="s">
        <v>25</v>
      </c>
      <c r="D29" s="127"/>
      <c r="E29" s="127"/>
      <c r="F29" s="127"/>
      <c r="G29" s="127"/>
      <c r="H29" s="18"/>
    </row>
    <row r="30" spans="1:8" s="2" customFormat="1" ht="21" customHeight="1">
      <c r="A30" s="267"/>
      <c r="B30" s="267"/>
      <c r="C30" s="132" t="s">
        <v>26</v>
      </c>
      <c r="D30" s="130"/>
      <c r="E30" s="127"/>
      <c r="F30" s="127"/>
      <c r="G30" s="127"/>
      <c r="H30" s="18"/>
    </row>
    <row r="31" spans="1:8" s="2" customFormat="1" ht="28.5" customHeight="1">
      <c r="A31" s="127"/>
      <c r="B31" s="65"/>
      <c r="C31" s="128" t="s">
        <v>74</v>
      </c>
      <c r="D31" s="80">
        <f>+D32</f>
        <v>1061389.1000000001</v>
      </c>
      <c r="E31" s="80">
        <f t="shared" ref="E31:G31" si="3">+E32</f>
        <v>3447366.6</v>
      </c>
      <c r="F31" s="80">
        <f t="shared" si="3"/>
        <v>3447366.6</v>
      </c>
      <c r="G31" s="80">
        <f t="shared" si="3"/>
        <v>3447366.6</v>
      </c>
      <c r="H31" s="18"/>
    </row>
    <row r="32" spans="1:8" s="2" customFormat="1" ht="13.5">
      <c r="A32" s="267">
        <v>1096</v>
      </c>
      <c r="B32" s="267"/>
      <c r="C32" s="131" t="s">
        <v>66</v>
      </c>
      <c r="D32" s="80">
        <f>+D39+D45+D51</f>
        <v>1061389.1000000001</v>
      </c>
      <c r="E32" s="80">
        <f t="shared" ref="E32:G32" si="4">+E39+E45+E51</f>
        <v>3447366.6</v>
      </c>
      <c r="F32" s="80">
        <f t="shared" si="4"/>
        <v>3447366.6</v>
      </c>
      <c r="G32" s="80">
        <f t="shared" si="4"/>
        <v>3447366.6</v>
      </c>
      <c r="H32" s="18"/>
    </row>
    <row r="33" spans="1:8" s="2" customFormat="1" ht="40.5">
      <c r="A33" s="267"/>
      <c r="B33" s="267"/>
      <c r="C33" s="132" t="s">
        <v>75</v>
      </c>
      <c r="D33" s="127"/>
      <c r="E33" s="127"/>
      <c r="F33" s="127"/>
      <c r="G33" s="127"/>
      <c r="H33" s="18"/>
    </row>
    <row r="34" spans="1:8" s="2" customFormat="1" ht="13.5">
      <c r="A34" s="267"/>
      <c r="B34" s="267"/>
      <c r="C34" s="131" t="s">
        <v>67</v>
      </c>
      <c r="D34" s="127"/>
      <c r="E34" s="127"/>
      <c r="F34" s="127"/>
      <c r="G34" s="127"/>
      <c r="H34" s="18"/>
    </row>
    <row r="35" spans="1:8" s="2" customFormat="1" ht="50.25" customHeight="1">
      <c r="A35" s="267"/>
      <c r="B35" s="267"/>
      <c r="C35" s="132" t="s">
        <v>76</v>
      </c>
      <c r="D35" s="127"/>
      <c r="E35" s="127"/>
      <c r="F35" s="127"/>
      <c r="G35" s="127"/>
      <c r="H35" s="18"/>
    </row>
    <row r="36" spans="1:8" s="2" customFormat="1" ht="13.5">
      <c r="A36" s="267"/>
      <c r="B36" s="267"/>
      <c r="C36" s="131" t="s">
        <v>69</v>
      </c>
      <c r="D36" s="127"/>
      <c r="E36" s="127"/>
      <c r="F36" s="127"/>
      <c r="G36" s="127"/>
    </row>
    <row r="37" spans="1:8" s="2" customFormat="1" ht="49.5" customHeight="1">
      <c r="A37" s="267"/>
      <c r="B37" s="267"/>
      <c r="C37" s="132" t="s">
        <v>77</v>
      </c>
      <c r="D37" s="65"/>
      <c r="E37" s="127"/>
      <c r="F37" s="127"/>
      <c r="G37" s="127"/>
    </row>
    <row r="38" spans="1:8" s="2" customFormat="1" ht="15" customHeight="1">
      <c r="A38" s="269" t="s">
        <v>1</v>
      </c>
      <c r="B38" s="269"/>
      <c r="C38" s="269"/>
      <c r="D38" s="127"/>
      <c r="E38" s="127"/>
      <c r="F38" s="127"/>
      <c r="G38" s="127"/>
    </row>
    <row r="39" spans="1:8" s="2" customFormat="1" ht="13.5">
      <c r="A39" s="267"/>
      <c r="B39" s="267">
        <v>11006</v>
      </c>
      <c r="C39" s="131" t="s">
        <v>71</v>
      </c>
      <c r="D39" s="80">
        <v>167071.5</v>
      </c>
      <c r="E39" s="80">
        <v>2553049</v>
      </c>
      <c r="F39" s="80">
        <v>2553049</v>
      </c>
      <c r="G39" s="80">
        <v>2553049</v>
      </c>
      <c r="H39" s="70"/>
    </row>
    <row r="40" spans="1:8" s="2" customFormat="1" ht="32.25" customHeight="1">
      <c r="A40" s="267"/>
      <c r="B40" s="267"/>
      <c r="C40" s="133" t="s">
        <v>32</v>
      </c>
      <c r="D40" s="127"/>
      <c r="E40" s="127"/>
      <c r="F40" s="127"/>
      <c r="G40" s="127"/>
    </row>
    <row r="41" spans="1:8" s="2" customFormat="1" ht="13.5">
      <c r="A41" s="267"/>
      <c r="B41" s="267"/>
      <c r="C41" s="131" t="s">
        <v>72</v>
      </c>
      <c r="D41" s="127"/>
      <c r="E41" s="127"/>
      <c r="F41" s="127"/>
      <c r="G41" s="127"/>
    </row>
    <row r="42" spans="1:8" s="2" customFormat="1" ht="43.5" customHeight="1">
      <c r="A42" s="267"/>
      <c r="B42" s="267"/>
      <c r="C42" s="134" t="s">
        <v>78</v>
      </c>
      <c r="D42" s="127"/>
      <c r="E42" s="127"/>
      <c r="F42" s="127"/>
      <c r="G42" s="127"/>
    </row>
    <row r="43" spans="1:8" s="2" customFormat="1" ht="13.5">
      <c r="A43" s="267"/>
      <c r="B43" s="267"/>
      <c r="C43" s="131" t="s">
        <v>25</v>
      </c>
      <c r="D43" s="127"/>
      <c r="E43" s="127"/>
      <c r="F43" s="127"/>
      <c r="G43" s="127"/>
    </row>
    <row r="44" spans="1:8" s="2" customFormat="1" ht="19.5" customHeight="1">
      <c r="A44" s="267"/>
      <c r="B44" s="267"/>
      <c r="C44" s="134" t="s">
        <v>26</v>
      </c>
      <c r="D44" s="65"/>
      <c r="E44" s="127"/>
      <c r="F44" s="127"/>
      <c r="G44" s="127"/>
    </row>
    <row r="45" spans="1:8" s="2" customFormat="1" ht="13.5">
      <c r="A45" s="267"/>
      <c r="B45" s="267">
        <v>11007</v>
      </c>
      <c r="C45" s="131" t="s">
        <v>71</v>
      </c>
      <c r="D45" s="80">
        <v>660000</v>
      </c>
      <c r="E45" s="80">
        <v>660000</v>
      </c>
      <c r="F45" s="80">
        <v>660000</v>
      </c>
      <c r="G45" s="80">
        <v>660000</v>
      </c>
    </row>
    <row r="46" spans="1:8" s="2" customFormat="1" ht="90.75" customHeight="1">
      <c r="A46" s="267"/>
      <c r="B46" s="267"/>
      <c r="C46" s="247" t="s">
        <v>191</v>
      </c>
      <c r="D46" s="129"/>
      <c r="E46" s="241"/>
      <c r="F46" s="241"/>
      <c r="G46" s="241"/>
      <c r="H46" s="69"/>
    </row>
    <row r="47" spans="1:8" s="2" customFormat="1" ht="18" customHeight="1">
      <c r="A47" s="267"/>
      <c r="B47" s="267"/>
      <c r="C47" s="131" t="s">
        <v>72</v>
      </c>
      <c r="D47" s="241"/>
      <c r="E47" s="241"/>
      <c r="F47" s="241"/>
      <c r="G47" s="241"/>
    </row>
    <row r="48" spans="1:8" s="2" customFormat="1" ht="89.25" customHeight="1">
      <c r="A48" s="267"/>
      <c r="B48" s="267"/>
      <c r="C48" s="247" t="s">
        <v>192</v>
      </c>
      <c r="D48" s="241"/>
      <c r="E48" s="241"/>
      <c r="F48" s="241"/>
      <c r="G48" s="241"/>
    </row>
    <row r="49" spans="1:8" s="2" customFormat="1" ht="13.5">
      <c r="A49" s="267"/>
      <c r="B49" s="267"/>
      <c r="C49" s="131" t="s">
        <v>25</v>
      </c>
      <c r="D49" s="241"/>
      <c r="E49" s="241"/>
      <c r="F49" s="241"/>
      <c r="G49" s="241"/>
    </row>
    <row r="50" spans="1:8" s="2" customFormat="1" ht="15.75" customHeight="1">
      <c r="A50" s="267"/>
      <c r="B50" s="267"/>
      <c r="C50" s="136" t="s">
        <v>26</v>
      </c>
      <c r="D50" s="240"/>
      <c r="E50" s="241"/>
      <c r="F50" s="241"/>
      <c r="G50" s="241"/>
    </row>
    <row r="51" spans="1:8" s="2" customFormat="1" ht="13.5">
      <c r="A51" s="267"/>
      <c r="B51" s="267">
        <v>11008</v>
      </c>
      <c r="C51" s="131" t="s">
        <v>71</v>
      </c>
      <c r="D51" s="80">
        <v>234317.6</v>
      </c>
      <c r="E51" s="80">
        <v>234317.6</v>
      </c>
      <c r="F51" s="80">
        <v>234317.6</v>
      </c>
      <c r="G51" s="80">
        <v>234317.6</v>
      </c>
    </row>
    <row r="52" spans="1:8" s="2" customFormat="1" ht="40.5">
      <c r="A52" s="267"/>
      <c r="B52" s="267"/>
      <c r="C52" s="135" t="s">
        <v>56</v>
      </c>
      <c r="D52" s="129"/>
      <c r="E52" s="127"/>
      <c r="F52" s="127"/>
      <c r="G52" s="127"/>
      <c r="H52" s="69"/>
    </row>
    <row r="53" spans="1:8" s="2" customFormat="1" ht="13.5">
      <c r="A53" s="267"/>
      <c r="B53" s="267"/>
      <c r="C53" s="131" t="s">
        <v>72</v>
      </c>
      <c r="D53" s="127"/>
      <c r="E53" s="127"/>
      <c r="F53" s="127"/>
      <c r="G53" s="127"/>
    </row>
    <row r="54" spans="1:8" s="2" customFormat="1" ht="60.75" customHeight="1">
      <c r="A54" s="267"/>
      <c r="B54" s="267"/>
      <c r="C54" s="136" t="s">
        <v>57</v>
      </c>
      <c r="D54" s="127"/>
      <c r="E54" s="127"/>
      <c r="F54" s="127"/>
      <c r="G54" s="127"/>
    </row>
    <row r="55" spans="1:8" s="2" customFormat="1" ht="13.5">
      <c r="A55" s="267"/>
      <c r="B55" s="267"/>
      <c r="C55" s="131" t="s">
        <v>25</v>
      </c>
      <c r="D55" s="127"/>
      <c r="E55" s="127"/>
      <c r="F55" s="127"/>
      <c r="G55" s="127"/>
    </row>
    <row r="56" spans="1:8" s="2" customFormat="1" ht="15.75" customHeight="1">
      <c r="A56" s="267"/>
      <c r="B56" s="267"/>
      <c r="C56" s="136" t="s">
        <v>26</v>
      </c>
      <c r="D56" s="65"/>
      <c r="E56" s="127"/>
      <c r="F56" s="127"/>
      <c r="G56" s="127"/>
    </row>
    <row r="57" spans="1:8" s="2" customFormat="1" ht="13.5">
      <c r="A57" s="137"/>
      <c r="B57" s="137"/>
      <c r="C57" s="137"/>
      <c r="D57" s="137"/>
      <c r="E57" s="137"/>
      <c r="F57" s="137"/>
      <c r="G57" s="137"/>
    </row>
    <row r="58" spans="1:8" s="2" customFormat="1" ht="13.5">
      <c r="A58" s="137"/>
      <c r="B58" s="137"/>
      <c r="C58" s="137"/>
      <c r="D58" s="137"/>
      <c r="E58" s="137"/>
      <c r="F58" s="137"/>
      <c r="G58" s="137"/>
    </row>
    <row r="59" spans="1:8" s="2" customFormat="1" ht="34.5" customHeight="1">
      <c r="A59" s="271" t="s">
        <v>80</v>
      </c>
      <c r="B59" s="271"/>
      <c r="C59" s="271"/>
      <c r="D59" s="137"/>
      <c r="E59" s="137"/>
      <c r="F59" s="137" t="s">
        <v>79</v>
      </c>
      <c r="G59" s="137"/>
    </row>
    <row r="60" spans="1:8" s="2" customFormat="1" ht="13.5"/>
    <row r="61" spans="1:8" s="2" customFormat="1" ht="13.5"/>
    <row r="62" spans="1:8" s="2" customFormat="1" ht="13.5"/>
    <row r="63" spans="1:8" s="2" customFormat="1" ht="13.5"/>
    <row r="64" spans="1:8" ht="20.25">
      <c r="A64" s="6"/>
    </row>
    <row r="65" spans="1:1" ht="15.75" customHeight="1">
      <c r="A65" s="6"/>
    </row>
    <row r="66" spans="1:1" ht="15" customHeight="1">
      <c r="A66" s="6"/>
    </row>
    <row r="67" spans="1:1" ht="20.25">
      <c r="A67" s="6"/>
    </row>
    <row r="68" spans="1:1" ht="20.25">
      <c r="A68" s="6"/>
    </row>
    <row r="69" spans="1:1" ht="20.25">
      <c r="A69" s="6"/>
    </row>
    <row r="70" spans="1:1" ht="20.25">
      <c r="A70" s="6"/>
    </row>
    <row r="71" spans="1:1" ht="20.25">
      <c r="A71" s="6"/>
    </row>
    <row r="72" spans="1:1" ht="20.25">
      <c r="A72" s="6"/>
    </row>
    <row r="73" spans="1:1" ht="15.75" customHeight="1">
      <c r="A73" s="6"/>
    </row>
    <row r="74" spans="1:1" ht="15" customHeight="1">
      <c r="A74" s="6"/>
    </row>
    <row r="75" spans="1:1" ht="20.25">
      <c r="A75" s="6"/>
    </row>
    <row r="76" spans="1:1" ht="20.25">
      <c r="A76" s="6"/>
    </row>
    <row r="77" spans="1:1" ht="20.25">
      <c r="A77" s="6"/>
    </row>
    <row r="78" spans="1:1" ht="20.25">
      <c r="A78" s="6"/>
    </row>
    <row r="79" spans="1:1" ht="20.25">
      <c r="A79" s="6"/>
    </row>
    <row r="80" spans="1:1" ht="20.25">
      <c r="A80" s="6"/>
    </row>
    <row r="81" spans="1:6" ht="20.25">
      <c r="A81" s="6"/>
    </row>
    <row r="82" spans="1:6" ht="20.25">
      <c r="A82" s="6"/>
    </row>
    <row r="83" spans="1:6" ht="20.25">
      <c r="A83" s="6"/>
    </row>
    <row r="84" spans="1:6" ht="20.25">
      <c r="A84" s="16"/>
      <c r="B84" s="15"/>
      <c r="C84" s="15"/>
      <c r="D84" s="15"/>
      <c r="E84" s="15"/>
      <c r="F84" s="6"/>
    </row>
    <row r="85" spans="1:6" ht="20.25">
      <c r="A85" s="7"/>
      <c r="B85" s="8"/>
      <c r="C85" s="8"/>
      <c r="D85" s="8"/>
      <c r="E85" s="8"/>
      <c r="F85" s="6"/>
    </row>
    <row r="86" spans="1:6" ht="20.25">
      <c r="A86" s="7"/>
      <c r="B86" s="8"/>
      <c r="C86" s="8"/>
      <c r="D86" s="8"/>
      <c r="E86" s="8"/>
      <c r="F86" s="6"/>
    </row>
    <row r="87" spans="1:6" ht="20.25">
      <c r="A87" s="7"/>
      <c r="B87" s="8"/>
      <c r="C87" s="8"/>
      <c r="D87" s="8"/>
      <c r="E87" s="8"/>
      <c r="F87" s="6"/>
    </row>
    <row r="88" spans="1:6" ht="20.25">
      <c r="A88" s="7"/>
      <c r="B88" s="8"/>
      <c r="C88" s="8"/>
      <c r="D88" s="8"/>
      <c r="E88" s="8"/>
      <c r="F88" s="6"/>
    </row>
    <row r="89" spans="1:6" ht="20.25">
      <c r="A89" s="7"/>
      <c r="B89" s="8"/>
      <c r="C89" s="8"/>
      <c r="D89" s="8"/>
      <c r="E89" s="8"/>
      <c r="F89" s="6"/>
    </row>
    <row r="90" spans="1:6" ht="20.25">
      <c r="A90" s="7"/>
      <c r="B90" s="8"/>
      <c r="C90" s="8"/>
      <c r="D90" s="8"/>
      <c r="E90" s="8"/>
      <c r="F90" s="6"/>
    </row>
    <row r="91" spans="1:6" ht="20.25">
      <c r="A91" s="7"/>
      <c r="B91" s="8"/>
      <c r="C91" s="8"/>
      <c r="D91" s="8"/>
      <c r="E91" s="8"/>
      <c r="F91" s="6"/>
    </row>
    <row r="92" spans="1:6" ht="20.25">
      <c r="A92" s="7"/>
      <c r="B92" s="8"/>
      <c r="C92" s="8"/>
      <c r="D92" s="8"/>
      <c r="E92" s="8"/>
      <c r="F92" s="6"/>
    </row>
    <row r="93" spans="1:6" ht="20.25">
      <c r="A93" s="7"/>
      <c r="B93" s="8"/>
      <c r="C93" s="8"/>
      <c r="D93" s="8"/>
      <c r="E93" s="8"/>
      <c r="F93" s="6"/>
    </row>
    <row r="94" spans="1:6" ht="20.25">
      <c r="A94" s="7"/>
      <c r="B94" s="8"/>
      <c r="C94" s="8"/>
      <c r="D94" s="8"/>
      <c r="E94" s="8"/>
      <c r="F94" s="6"/>
    </row>
    <row r="95" spans="1:6" ht="20.25">
      <c r="A95" s="7"/>
      <c r="B95" s="8"/>
      <c r="C95" s="8"/>
      <c r="D95" s="8"/>
      <c r="E95" s="8"/>
      <c r="F95" s="6"/>
    </row>
    <row r="96" spans="1:6" ht="20.25">
      <c r="A96" s="7"/>
      <c r="B96" s="8"/>
      <c r="C96" s="8"/>
      <c r="D96" s="8"/>
      <c r="E96" s="8"/>
      <c r="F96" s="6"/>
    </row>
    <row r="97" spans="1:6" ht="20.25">
      <c r="A97" s="7"/>
      <c r="B97" s="8"/>
      <c r="C97" s="8"/>
      <c r="D97" s="8"/>
      <c r="E97" s="8"/>
      <c r="F97" s="6"/>
    </row>
    <row r="98" spans="1:6" ht="20.25">
      <c r="A98" s="7"/>
      <c r="B98" s="8"/>
      <c r="C98" s="8"/>
      <c r="D98" s="8"/>
      <c r="E98" s="8"/>
      <c r="F98" s="6"/>
    </row>
    <row r="99" spans="1:6" ht="20.25">
      <c r="A99" s="7"/>
      <c r="B99" s="8"/>
      <c r="C99" s="8"/>
      <c r="D99" s="8"/>
      <c r="E99" s="8"/>
      <c r="F99" s="6"/>
    </row>
    <row r="100" spans="1:6" ht="20.25">
      <c r="A100" s="7"/>
      <c r="B100" s="8"/>
      <c r="C100" s="8"/>
      <c r="D100" s="8"/>
      <c r="E100" s="8"/>
      <c r="F100" s="6"/>
    </row>
    <row r="101" spans="1:6" ht="20.25">
      <c r="A101" s="7"/>
      <c r="B101" s="8"/>
      <c r="C101" s="8"/>
      <c r="D101" s="8"/>
      <c r="E101" s="8"/>
      <c r="F101" s="6"/>
    </row>
    <row r="102" spans="1:6" ht="20.25">
      <c r="A102" s="7"/>
      <c r="B102" s="8"/>
      <c r="C102" s="8"/>
      <c r="D102" s="8"/>
      <c r="E102" s="8"/>
      <c r="F102" s="6"/>
    </row>
    <row r="103" spans="1:6" ht="20.25">
      <c r="A103" s="7"/>
      <c r="B103" s="8"/>
      <c r="C103" s="8"/>
      <c r="D103" s="8"/>
      <c r="E103" s="8"/>
      <c r="F103" s="6"/>
    </row>
    <row r="104" spans="1:6" ht="20.25">
      <c r="A104" s="7"/>
      <c r="B104" s="8"/>
      <c r="C104" s="8"/>
      <c r="D104" s="8"/>
      <c r="E104" s="8"/>
      <c r="F104" s="6"/>
    </row>
    <row r="105" spans="1:6" ht="20.25">
      <c r="A105" s="7"/>
      <c r="B105" s="8"/>
      <c r="C105" s="8"/>
      <c r="D105" s="8"/>
      <c r="E105" s="8"/>
      <c r="F105" s="6"/>
    </row>
    <row r="106" spans="1:6" ht="20.25">
      <c r="A106" s="7"/>
      <c r="B106" s="8"/>
      <c r="C106" s="8"/>
      <c r="D106" s="8"/>
      <c r="E106" s="8"/>
      <c r="F106" s="6"/>
    </row>
    <row r="107" spans="1:6" ht="20.25">
      <c r="A107" s="7"/>
      <c r="B107" s="8"/>
      <c r="C107" s="8"/>
      <c r="D107" s="8"/>
      <c r="E107" s="8"/>
      <c r="F107" s="6"/>
    </row>
    <row r="108" spans="1:6" ht="20.25">
      <c r="A108" s="7"/>
      <c r="B108" s="8"/>
      <c r="C108" s="8"/>
      <c r="D108" s="8"/>
      <c r="E108" s="8"/>
      <c r="F108" s="6"/>
    </row>
    <row r="109" spans="1:6" ht="20.25">
      <c r="A109" s="7"/>
      <c r="B109" s="8"/>
      <c r="C109" s="8"/>
      <c r="D109" s="8"/>
      <c r="E109" s="8"/>
      <c r="F109" s="6"/>
    </row>
    <row r="110" spans="1:6" ht="20.25">
      <c r="A110" s="7"/>
      <c r="B110" s="8"/>
      <c r="C110" s="8"/>
      <c r="D110" s="8"/>
      <c r="E110" s="8"/>
      <c r="F110" s="6"/>
    </row>
    <row r="111" spans="1:6" ht="20.25">
      <c r="A111" s="7"/>
      <c r="B111" s="8"/>
      <c r="C111" s="8"/>
      <c r="D111" s="8"/>
      <c r="E111" s="8"/>
      <c r="F111" s="6"/>
    </row>
    <row r="112" spans="1:6" ht="20.25">
      <c r="A112" s="7"/>
      <c r="B112" s="8"/>
      <c r="C112" s="8"/>
      <c r="D112" s="8"/>
      <c r="E112" s="8"/>
      <c r="F112" s="6"/>
    </row>
    <row r="113" spans="1:6" ht="20.25">
      <c r="A113" s="7"/>
      <c r="B113" s="8"/>
      <c r="C113" s="8"/>
      <c r="D113" s="8"/>
      <c r="E113" s="8"/>
      <c r="F113" s="6"/>
    </row>
    <row r="114" spans="1:6" ht="20.25">
      <c r="A114" s="7"/>
      <c r="B114" s="8"/>
      <c r="C114" s="8"/>
      <c r="D114" s="8"/>
      <c r="E114" s="8"/>
      <c r="F114" s="6"/>
    </row>
    <row r="115" spans="1:6" ht="20.25">
      <c r="A115" s="9"/>
      <c r="B115" s="10"/>
      <c r="C115" s="10"/>
      <c r="D115" s="10"/>
      <c r="E115" s="10"/>
      <c r="F115" s="6"/>
    </row>
    <row r="116" spans="1:6" ht="20.25">
      <c r="A116" s="9"/>
      <c r="B116" s="10"/>
      <c r="C116" s="10"/>
      <c r="D116" s="10"/>
      <c r="E116" s="10"/>
      <c r="F116" s="6"/>
    </row>
    <row r="117" spans="1:6" ht="20.25">
      <c r="A117" s="9"/>
      <c r="B117" s="10"/>
      <c r="C117" s="10"/>
      <c r="D117" s="10"/>
      <c r="E117" s="10"/>
      <c r="F117" s="6"/>
    </row>
    <row r="118" spans="1:6" ht="20.25">
      <c r="A118" s="9"/>
      <c r="B118" s="10"/>
      <c r="C118" s="10"/>
      <c r="D118" s="10"/>
      <c r="E118" s="10"/>
      <c r="F118" s="6"/>
    </row>
    <row r="119" spans="1:6" ht="20.25">
      <c r="A119" s="9"/>
      <c r="B119" s="10"/>
      <c r="C119" s="10"/>
      <c r="D119" s="10"/>
      <c r="E119" s="10"/>
      <c r="F119" s="6"/>
    </row>
    <row r="120" spans="1:6" ht="20.25">
      <c r="A120" s="9"/>
      <c r="B120" s="10"/>
      <c r="C120" s="10"/>
      <c r="D120" s="10"/>
      <c r="E120" s="10"/>
      <c r="F120" s="6"/>
    </row>
    <row r="121" spans="1:6" ht="20.25">
      <c r="A121" s="9"/>
      <c r="B121" s="10"/>
      <c r="C121" s="10"/>
      <c r="D121" s="10"/>
      <c r="E121" s="10"/>
      <c r="F121" s="6"/>
    </row>
    <row r="122" spans="1:6" ht="20.25">
      <c r="A122" s="9"/>
      <c r="B122" s="10"/>
      <c r="C122" s="10"/>
      <c r="D122" s="10"/>
      <c r="E122" s="10"/>
      <c r="F122" s="6"/>
    </row>
    <row r="123" spans="1:6" ht="20.25">
      <c r="A123" s="9"/>
      <c r="B123" s="10"/>
      <c r="C123" s="10"/>
      <c r="D123" s="10"/>
      <c r="E123" s="10"/>
      <c r="F123" s="6"/>
    </row>
    <row r="124" spans="1:6" ht="20.25">
      <c r="A124" s="9"/>
      <c r="B124" s="10"/>
      <c r="C124" s="10"/>
      <c r="D124" s="10"/>
      <c r="E124" s="10"/>
      <c r="F124" s="6"/>
    </row>
    <row r="125" spans="1:6" ht="20.25">
      <c r="A125" s="9"/>
      <c r="B125" s="10"/>
      <c r="C125" s="10"/>
      <c r="D125" s="10"/>
      <c r="E125" s="10"/>
      <c r="F125" s="6"/>
    </row>
    <row r="126" spans="1:6" ht="20.25">
      <c r="A126" s="9"/>
      <c r="B126" s="10"/>
      <c r="C126" s="10"/>
      <c r="D126" s="10"/>
      <c r="E126" s="10"/>
      <c r="F126" s="6"/>
    </row>
    <row r="127" spans="1:6" ht="20.25">
      <c r="A127" s="9"/>
      <c r="B127" s="10"/>
      <c r="C127" s="10"/>
      <c r="D127" s="10"/>
      <c r="E127" s="10"/>
      <c r="F127" s="6"/>
    </row>
    <row r="128" spans="1:6" ht="20.25">
      <c r="A128" s="9"/>
      <c r="B128" s="10"/>
      <c r="C128" s="10"/>
      <c r="D128" s="10"/>
      <c r="E128" s="10"/>
      <c r="F128" s="6"/>
    </row>
    <row r="129" spans="1:6" ht="20.25">
      <c r="A129" s="9"/>
      <c r="B129" s="10"/>
      <c r="C129" s="10"/>
      <c r="D129" s="10"/>
      <c r="E129" s="10"/>
      <c r="F129" s="6"/>
    </row>
    <row r="130" spans="1:6" ht="20.25">
      <c r="A130" s="9"/>
      <c r="B130" s="10"/>
      <c r="C130" s="10"/>
      <c r="D130" s="10"/>
      <c r="E130" s="10"/>
      <c r="F130" s="6"/>
    </row>
    <row r="131" spans="1:6" ht="20.25">
      <c r="A131" s="9"/>
      <c r="B131" s="10"/>
      <c r="C131" s="10"/>
      <c r="D131" s="10"/>
      <c r="E131" s="10"/>
      <c r="F131" s="6"/>
    </row>
    <row r="132" spans="1:6" ht="20.25">
      <c r="A132" s="9"/>
      <c r="B132" s="10"/>
      <c r="C132" s="10"/>
      <c r="D132" s="10"/>
      <c r="E132" s="10"/>
      <c r="F132" s="6"/>
    </row>
    <row r="133" spans="1:6" ht="20.25">
      <c r="A133" s="9"/>
      <c r="B133" s="10"/>
      <c r="C133" s="10"/>
      <c r="D133" s="10"/>
      <c r="E133" s="10"/>
      <c r="F133" s="6"/>
    </row>
    <row r="134" spans="1:6" ht="17.25">
      <c r="A134" s="9"/>
      <c r="B134" s="9"/>
      <c r="C134" s="9"/>
      <c r="D134" s="9"/>
      <c r="E134" s="9"/>
    </row>
    <row r="135" spans="1:6" ht="17.25">
      <c r="A135" s="9"/>
      <c r="B135" s="9"/>
      <c r="C135" s="9"/>
      <c r="D135" s="9"/>
      <c r="E135" s="9"/>
    </row>
    <row r="136" spans="1:6" ht="17.25">
      <c r="A136" s="9"/>
      <c r="B136" s="9"/>
      <c r="C136" s="9"/>
      <c r="D136" s="9"/>
      <c r="E136" s="9"/>
    </row>
    <row r="137" spans="1:6" ht="17.25">
      <c r="A137" s="9"/>
      <c r="B137" s="9"/>
      <c r="C137" s="9"/>
      <c r="D137" s="9"/>
      <c r="E137" s="9"/>
    </row>
    <row r="138" spans="1:6" ht="17.25">
      <c r="A138" s="9"/>
      <c r="B138" s="9"/>
      <c r="C138" s="9"/>
      <c r="D138" s="9"/>
      <c r="E138" s="9"/>
    </row>
    <row r="139" spans="1:6" ht="17.25">
      <c r="A139" s="9"/>
      <c r="B139" s="9"/>
      <c r="C139" s="9"/>
      <c r="D139" s="9"/>
      <c r="E139" s="9"/>
    </row>
    <row r="140" spans="1:6" ht="17.25">
      <c r="A140" s="9"/>
      <c r="B140" s="9"/>
      <c r="C140" s="9"/>
      <c r="D140" s="9"/>
      <c r="E140" s="9"/>
    </row>
    <row r="141" spans="1:6" ht="17.25">
      <c r="A141" s="9"/>
      <c r="B141" s="9"/>
      <c r="C141" s="9"/>
      <c r="D141" s="9"/>
      <c r="E141" s="9"/>
    </row>
    <row r="142" spans="1:6" ht="17.25">
      <c r="A142" s="9"/>
      <c r="B142" s="9"/>
      <c r="C142" s="9"/>
      <c r="D142" s="9"/>
      <c r="E142" s="9"/>
    </row>
    <row r="143" spans="1:6" ht="17.25">
      <c r="A143" s="9"/>
      <c r="B143" s="9"/>
      <c r="C143" s="9"/>
      <c r="D143" s="9"/>
      <c r="E143" s="9"/>
    </row>
    <row r="144" spans="1:6" ht="17.25">
      <c r="A144" s="9"/>
      <c r="B144" s="9"/>
      <c r="C144" s="9"/>
      <c r="D144" s="9"/>
      <c r="E144" s="9"/>
    </row>
    <row r="145" spans="1:5" ht="17.25">
      <c r="A145" s="9"/>
      <c r="B145" s="9"/>
      <c r="C145" s="9"/>
      <c r="D145" s="9"/>
      <c r="E145" s="9"/>
    </row>
    <row r="146" spans="1:5" ht="17.25">
      <c r="A146" s="9"/>
      <c r="B146" s="9"/>
      <c r="C146" s="9"/>
      <c r="D146" s="9"/>
      <c r="E146" s="9"/>
    </row>
    <row r="147" spans="1:5" ht="17.25">
      <c r="A147" s="9"/>
      <c r="B147" s="9"/>
      <c r="C147" s="9"/>
      <c r="D147" s="9"/>
      <c r="E147" s="9"/>
    </row>
    <row r="148" spans="1:5" ht="17.25">
      <c r="A148" s="9"/>
      <c r="B148" s="9"/>
      <c r="C148" s="9"/>
      <c r="D148" s="9"/>
      <c r="E148" s="9"/>
    </row>
    <row r="149" spans="1:5" ht="17.25">
      <c r="A149" s="9"/>
      <c r="B149" s="9"/>
      <c r="C149" s="9"/>
      <c r="D149" s="9"/>
      <c r="E149" s="9"/>
    </row>
    <row r="150" spans="1:5" ht="17.25">
      <c r="A150" s="9"/>
      <c r="B150" s="9"/>
      <c r="C150" s="9"/>
      <c r="D150" s="9"/>
      <c r="E150" s="9"/>
    </row>
    <row r="151" spans="1:5" ht="17.25">
      <c r="A151" s="9"/>
      <c r="B151" s="9"/>
      <c r="C151" s="9"/>
      <c r="D151" s="9"/>
      <c r="E151" s="9"/>
    </row>
    <row r="152" spans="1:5" ht="17.25">
      <c r="A152" s="9"/>
      <c r="B152" s="9"/>
      <c r="C152" s="9"/>
      <c r="D152" s="9"/>
      <c r="E152" s="9"/>
    </row>
    <row r="153" spans="1:5" ht="17.25">
      <c r="A153" s="9"/>
      <c r="B153" s="9"/>
      <c r="C153" s="9"/>
      <c r="D153" s="9"/>
      <c r="E153" s="9"/>
    </row>
    <row r="154" spans="1:5" ht="17.25">
      <c r="A154" s="9"/>
      <c r="B154" s="9"/>
      <c r="C154" s="9"/>
      <c r="D154" s="9"/>
      <c r="E154" s="9"/>
    </row>
    <row r="155" spans="1:5" ht="17.25">
      <c r="A155" s="9"/>
      <c r="B155" s="9"/>
      <c r="C155" s="9"/>
      <c r="D155" s="9"/>
      <c r="E155" s="9"/>
    </row>
    <row r="156" spans="1:5" ht="17.25">
      <c r="A156" s="9"/>
      <c r="B156" s="9"/>
      <c r="C156" s="9"/>
      <c r="D156" s="9"/>
      <c r="E156" s="9"/>
    </row>
    <row r="157" spans="1:5" ht="17.25">
      <c r="A157" s="9"/>
      <c r="B157" s="9"/>
      <c r="C157" s="9"/>
      <c r="D157" s="9"/>
      <c r="E157" s="9"/>
    </row>
    <row r="158" spans="1:5" ht="17.25">
      <c r="A158" s="9"/>
      <c r="B158" s="9"/>
      <c r="C158" s="9"/>
      <c r="D158" s="9"/>
      <c r="E158" s="9"/>
    </row>
    <row r="159" spans="1:5" ht="17.25">
      <c r="A159" s="9"/>
      <c r="B159" s="9"/>
      <c r="C159" s="9"/>
      <c r="D159" s="9"/>
      <c r="E159" s="9"/>
    </row>
    <row r="160" spans="1:5" ht="17.25">
      <c r="A160" s="9"/>
      <c r="B160" s="9"/>
      <c r="C160" s="9"/>
      <c r="D160" s="9"/>
      <c r="E160" s="9"/>
    </row>
    <row r="161" spans="1:5" ht="17.25">
      <c r="A161" s="9"/>
      <c r="B161" s="9"/>
      <c r="C161" s="9"/>
      <c r="D161" s="9"/>
      <c r="E161" s="9"/>
    </row>
    <row r="162" spans="1:5" ht="17.25">
      <c r="A162" s="9"/>
      <c r="B162" s="9"/>
      <c r="C162" s="9"/>
      <c r="D162" s="9"/>
      <c r="E162" s="9"/>
    </row>
    <row r="163" spans="1:5" ht="17.25">
      <c r="A163" s="9"/>
      <c r="B163" s="9"/>
      <c r="C163" s="9"/>
      <c r="D163" s="9"/>
      <c r="E163" s="9"/>
    </row>
    <row r="164" spans="1:5" ht="17.25">
      <c r="A164" s="9"/>
      <c r="B164" s="9"/>
      <c r="C164" s="9"/>
      <c r="D164" s="9"/>
      <c r="E164" s="9"/>
    </row>
    <row r="165" spans="1:5" ht="17.25">
      <c r="A165" s="9"/>
      <c r="B165" s="9"/>
      <c r="C165" s="9"/>
      <c r="D165" s="9"/>
      <c r="E165" s="9"/>
    </row>
    <row r="166" spans="1:5" ht="17.25">
      <c r="A166" s="9"/>
      <c r="B166" s="9"/>
      <c r="C166" s="9"/>
      <c r="D166" s="9"/>
      <c r="E166" s="9"/>
    </row>
    <row r="167" spans="1:5" ht="17.25">
      <c r="A167" s="9"/>
      <c r="B167" s="9"/>
      <c r="C167" s="9"/>
      <c r="D167" s="9"/>
      <c r="E167" s="9"/>
    </row>
    <row r="168" spans="1:5" ht="17.25">
      <c r="A168" s="9"/>
      <c r="B168" s="9"/>
      <c r="C168" s="9"/>
      <c r="D168" s="9"/>
      <c r="E168" s="9"/>
    </row>
    <row r="169" spans="1:5" ht="17.25">
      <c r="A169" s="9"/>
      <c r="B169" s="9"/>
      <c r="C169" s="9"/>
      <c r="D169" s="9"/>
      <c r="E169" s="9"/>
    </row>
    <row r="170" spans="1:5" ht="17.25">
      <c r="A170" s="9"/>
      <c r="B170" s="9"/>
      <c r="C170" s="9"/>
      <c r="D170" s="9"/>
      <c r="E170" s="9"/>
    </row>
    <row r="171" spans="1:5" ht="17.25">
      <c r="A171" s="9"/>
      <c r="B171" s="9"/>
      <c r="C171" s="9"/>
      <c r="D171" s="9"/>
      <c r="E171" s="9"/>
    </row>
    <row r="172" spans="1:5" ht="17.25">
      <c r="A172" s="9"/>
      <c r="B172" s="9"/>
      <c r="C172" s="9"/>
      <c r="D172" s="9"/>
      <c r="E172" s="9"/>
    </row>
    <row r="173" spans="1:5" ht="17.25">
      <c r="A173" s="9"/>
      <c r="B173" s="9"/>
      <c r="C173" s="9"/>
      <c r="D173" s="9"/>
      <c r="E173" s="9"/>
    </row>
    <row r="174" spans="1:5" ht="17.25">
      <c r="A174" s="9"/>
      <c r="B174" s="9"/>
      <c r="C174" s="9"/>
      <c r="D174" s="9"/>
      <c r="E174" s="9"/>
    </row>
    <row r="175" spans="1:5" ht="17.25">
      <c r="A175" s="9"/>
      <c r="B175" s="9"/>
      <c r="C175" s="9"/>
      <c r="D175" s="9"/>
      <c r="E175" s="9"/>
    </row>
    <row r="176" spans="1:5" ht="17.25">
      <c r="A176" s="9"/>
      <c r="B176" s="9"/>
      <c r="C176" s="9"/>
      <c r="D176" s="9"/>
      <c r="E176" s="9"/>
    </row>
    <row r="177" spans="1:5" ht="17.25">
      <c r="A177" s="9"/>
      <c r="B177" s="9"/>
      <c r="C177" s="9"/>
      <c r="D177" s="9"/>
      <c r="E177" s="9"/>
    </row>
    <row r="178" spans="1:5" ht="17.25">
      <c r="A178" s="9"/>
      <c r="B178" s="9"/>
      <c r="C178" s="9"/>
      <c r="D178" s="9"/>
      <c r="E178" s="9"/>
    </row>
    <row r="179" spans="1:5" ht="17.25">
      <c r="A179" s="11"/>
      <c r="B179" s="11"/>
      <c r="C179" s="11"/>
      <c r="D179" s="11"/>
      <c r="E179" s="11"/>
    </row>
    <row r="180" spans="1:5" ht="17.25">
      <c r="A180" s="11"/>
      <c r="B180" s="11"/>
      <c r="C180" s="11"/>
      <c r="D180" s="11"/>
      <c r="E180" s="11"/>
    </row>
    <row r="181" spans="1:5" ht="17.25">
      <c r="A181" s="11"/>
      <c r="B181" s="11"/>
      <c r="C181" s="11"/>
      <c r="D181" s="11"/>
      <c r="E181" s="11"/>
    </row>
    <row r="182" spans="1:5" ht="17.25">
      <c r="A182" s="11"/>
      <c r="B182" s="11"/>
      <c r="C182" s="11"/>
      <c r="D182" s="11"/>
      <c r="E182" s="11"/>
    </row>
    <row r="183" spans="1:5" ht="17.25">
      <c r="A183" s="11"/>
      <c r="B183" s="11"/>
      <c r="C183" s="11"/>
      <c r="D183" s="11"/>
      <c r="E183" s="11"/>
    </row>
    <row r="184" spans="1:5" ht="17.25">
      <c r="A184" s="11"/>
      <c r="B184" s="11"/>
      <c r="C184" s="11"/>
      <c r="D184" s="11"/>
      <c r="E184" s="11"/>
    </row>
    <row r="185" spans="1:5" ht="17.25">
      <c r="A185" s="11"/>
      <c r="B185" s="11"/>
      <c r="C185" s="11"/>
      <c r="D185" s="11"/>
      <c r="E185" s="11"/>
    </row>
    <row r="186" spans="1:5" ht="17.25">
      <c r="A186" s="11"/>
      <c r="B186" s="11"/>
      <c r="C186" s="11"/>
      <c r="D186" s="11"/>
      <c r="E186" s="11"/>
    </row>
    <row r="187" spans="1:5" ht="17.25">
      <c r="A187" s="11"/>
      <c r="B187" s="11"/>
      <c r="C187" s="11"/>
      <c r="D187" s="11"/>
      <c r="E187" s="11"/>
    </row>
    <row r="188" spans="1:5" ht="17.25">
      <c r="A188" s="11"/>
      <c r="B188" s="11"/>
      <c r="C188" s="11"/>
      <c r="D188" s="11"/>
      <c r="E188" s="11"/>
    </row>
    <row r="189" spans="1:5" ht="17.25">
      <c r="A189" s="11"/>
      <c r="B189" s="11"/>
      <c r="C189" s="11"/>
      <c r="D189" s="11"/>
      <c r="E189" s="11"/>
    </row>
    <row r="190" spans="1:5" ht="17.25">
      <c r="A190" s="11"/>
      <c r="B190" s="11"/>
      <c r="C190" s="11"/>
      <c r="D190" s="11"/>
      <c r="E190" s="11"/>
    </row>
    <row r="191" spans="1:5" ht="17.25">
      <c r="A191" s="11"/>
      <c r="B191" s="11"/>
      <c r="C191" s="11"/>
      <c r="D191" s="11"/>
      <c r="E191" s="11"/>
    </row>
    <row r="192" spans="1:5" ht="17.25">
      <c r="A192" s="11"/>
      <c r="B192" s="11"/>
      <c r="C192" s="11"/>
      <c r="D192" s="11"/>
      <c r="E192" s="11"/>
    </row>
    <row r="193" spans="1:5" ht="17.25">
      <c r="A193" s="11"/>
      <c r="B193" s="11"/>
      <c r="C193" s="11"/>
      <c r="D193" s="11"/>
      <c r="E193" s="11"/>
    </row>
  </sheetData>
  <mergeCells count="25">
    <mergeCell ref="A12:A17"/>
    <mergeCell ref="B12:B17"/>
    <mergeCell ref="A18:C18"/>
    <mergeCell ref="B19:B24"/>
    <mergeCell ref="A59:C59"/>
    <mergeCell ref="A25:A30"/>
    <mergeCell ref="B25:B30"/>
    <mergeCell ref="A45:A50"/>
    <mergeCell ref="B45:B50"/>
    <mergeCell ref="A4:G4"/>
    <mergeCell ref="A19:A24"/>
    <mergeCell ref="A32:A37"/>
    <mergeCell ref="A39:A44"/>
    <mergeCell ref="A51:A56"/>
    <mergeCell ref="A7:B8"/>
    <mergeCell ref="C7:C9"/>
    <mergeCell ref="B32:B37"/>
    <mergeCell ref="D7:G7"/>
    <mergeCell ref="D8:D9"/>
    <mergeCell ref="E8:E9"/>
    <mergeCell ref="F8:F9"/>
    <mergeCell ref="G8:G9"/>
    <mergeCell ref="B51:B56"/>
    <mergeCell ref="A38:C38"/>
    <mergeCell ref="B39:B44"/>
  </mergeCells>
  <pageMargins left="0.16" right="0.22" top="0.17" bottom="0.19" header="0.16" footer="0.16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7"/>
  <sheetViews>
    <sheetView workbookViewId="0"/>
  </sheetViews>
  <sheetFormatPr defaultColWidth="9.140625" defaultRowHeight="16.5"/>
  <cols>
    <col min="1" max="1" width="4.5703125" style="1" customWidth="1"/>
    <col min="2" max="2" width="4.140625" style="1" customWidth="1"/>
    <col min="3" max="3" width="4.7109375" style="1" customWidth="1"/>
    <col min="4" max="4" width="5.7109375" style="1" customWidth="1"/>
    <col min="5" max="5" width="8.140625" style="1" customWidth="1"/>
    <col min="6" max="6" width="47.85546875" style="1" customWidth="1"/>
    <col min="7" max="7" width="15.140625" style="1" customWidth="1"/>
    <col min="8" max="8" width="13.5703125" style="1" customWidth="1"/>
    <col min="9" max="9" width="14.5703125" style="1" customWidth="1"/>
    <col min="10" max="10" width="15.5703125" style="1" customWidth="1"/>
    <col min="11" max="11" width="18.28515625" style="1" customWidth="1"/>
    <col min="12" max="16384" width="9.140625" style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30"/>
      <c r="G2" s="2"/>
      <c r="H2" s="2"/>
      <c r="I2" s="140" t="s">
        <v>177</v>
      </c>
      <c r="J2" s="2"/>
    </row>
    <row r="3" spans="1:10">
      <c r="A3" s="2"/>
      <c r="B3" s="2"/>
      <c r="C3" s="2"/>
      <c r="D3" s="2"/>
      <c r="E3" s="2"/>
      <c r="F3" s="30"/>
      <c r="G3" s="2"/>
      <c r="H3" s="101" t="s">
        <v>14</v>
      </c>
      <c r="I3" s="230"/>
      <c r="J3" s="2"/>
    </row>
    <row r="4" spans="1:10">
      <c r="A4" s="2"/>
      <c r="B4" s="2"/>
      <c r="C4" s="2"/>
      <c r="D4" s="2"/>
      <c r="E4" s="2"/>
      <c r="F4" s="2"/>
      <c r="G4" s="2"/>
      <c r="H4" s="101"/>
      <c r="I4" s="101" t="s">
        <v>27</v>
      </c>
      <c r="J4" s="2"/>
    </row>
    <row r="5" spans="1:10" s="17" customFormat="1" ht="15">
      <c r="A5" s="280" t="s">
        <v>81</v>
      </c>
      <c r="B5" s="280"/>
      <c r="C5" s="280"/>
      <c r="D5" s="280"/>
      <c r="E5" s="280"/>
      <c r="F5" s="280"/>
      <c r="G5" s="280"/>
      <c r="H5" s="280"/>
      <c r="I5" s="280"/>
      <c r="J5" s="64"/>
    </row>
    <row r="6" spans="1:10" s="17" customFormat="1" ht="15">
      <c r="A6" s="2"/>
      <c r="B6" s="30"/>
      <c r="C6" s="2"/>
      <c r="D6" s="2"/>
      <c r="E6" s="2"/>
      <c r="F6" s="2"/>
      <c r="G6" s="2"/>
      <c r="H6" s="2"/>
      <c r="I6" s="2"/>
      <c r="J6" s="2"/>
    </row>
    <row r="7" spans="1:10">
      <c r="A7" s="2"/>
      <c r="B7" s="30"/>
      <c r="C7" s="2"/>
      <c r="D7" s="2"/>
      <c r="E7" s="2"/>
      <c r="F7" s="2"/>
      <c r="G7" s="2"/>
      <c r="H7" s="2"/>
      <c r="I7" s="2"/>
      <c r="J7" s="32" t="s">
        <v>107</v>
      </c>
    </row>
    <row r="8" spans="1:10" s="86" customFormat="1" ht="15">
      <c r="A8" s="281" t="s">
        <v>82</v>
      </c>
      <c r="B8" s="282"/>
      <c r="C8" s="282"/>
      <c r="D8" s="282" t="s">
        <v>83</v>
      </c>
      <c r="E8" s="282"/>
      <c r="F8" s="282" t="s">
        <v>84</v>
      </c>
      <c r="G8" s="268" t="s">
        <v>17</v>
      </c>
      <c r="H8" s="268"/>
      <c r="I8" s="268"/>
      <c r="J8" s="268"/>
    </row>
    <row r="9" spans="1:10" s="86" customFormat="1" ht="43.5">
      <c r="A9" s="82" t="s">
        <v>85</v>
      </c>
      <c r="B9" s="82" t="s">
        <v>86</v>
      </c>
      <c r="C9" s="82" t="s">
        <v>87</v>
      </c>
      <c r="D9" s="82" t="s">
        <v>88</v>
      </c>
      <c r="E9" s="82" t="s">
        <v>89</v>
      </c>
      <c r="F9" s="282"/>
      <c r="G9" s="83" t="s">
        <v>18</v>
      </c>
      <c r="H9" s="83" t="s">
        <v>19</v>
      </c>
      <c r="I9" s="83" t="s">
        <v>20</v>
      </c>
      <c r="J9" s="83" t="s">
        <v>21</v>
      </c>
    </row>
    <row r="10" spans="1:10" s="86" customFormat="1" ht="15">
      <c r="A10" s="87"/>
      <c r="B10" s="87"/>
      <c r="C10" s="87"/>
      <c r="D10" s="87"/>
      <c r="E10" s="88"/>
      <c r="F10" s="24" t="s">
        <v>90</v>
      </c>
      <c r="G10" s="75">
        <f>+G12+G48</f>
        <v>561389.1</v>
      </c>
      <c r="H10" s="75">
        <f>+H12+H48</f>
        <v>1701906.6</v>
      </c>
      <c r="I10" s="75">
        <f>+I12+I48</f>
        <v>472806</v>
      </c>
      <c r="J10" s="75">
        <f>+J12+J48</f>
        <v>472806</v>
      </c>
    </row>
    <row r="11" spans="1:10" s="86" customFormat="1" ht="15">
      <c r="A11" s="89"/>
      <c r="B11" s="89"/>
      <c r="C11" s="89"/>
      <c r="D11" s="89"/>
      <c r="E11" s="89"/>
      <c r="F11" s="23" t="s">
        <v>29</v>
      </c>
      <c r="G11" s="75"/>
      <c r="H11" s="75"/>
      <c r="I11" s="75"/>
      <c r="J11" s="75"/>
    </row>
    <row r="12" spans="1:10" s="86" customFormat="1" ht="27">
      <c r="A12" s="90" t="s">
        <v>91</v>
      </c>
      <c r="B12" s="89"/>
      <c r="C12" s="89"/>
      <c r="D12" s="89"/>
      <c r="E12" s="89"/>
      <c r="F12" s="24" t="s">
        <v>92</v>
      </c>
      <c r="G12" s="75">
        <f>+G14</f>
        <v>1061389.1000000001</v>
      </c>
      <c r="H12" s="75">
        <f t="shared" ref="H12:J12" si="0">+H14</f>
        <v>3447366.6</v>
      </c>
      <c r="I12" s="75">
        <f t="shared" si="0"/>
        <v>3447366.6</v>
      </c>
      <c r="J12" s="75">
        <f t="shared" si="0"/>
        <v>3447366.6</v>
      </c>
    </row>
    <row r="13" spans="1:10" s="86" customFormat="1" ht="15">
      <c r="A13" s="89"/>
      <c r="B13" s="89"/>
      <c r="C13" s="89"/>
      <c r="D13" s="89"/>
      <c r="E13" s="89"/>
      <c r="F13" s="23" t="s">
        <v>29</v>
      </c>
      <c r="G13" s="91"/>
      <c r="H13" s="91"/>
      <c r="I13" s="91"/>
      <c r="J13" s="91"/>
    </row>
    <row r="14" spans="1:10" ht="27">
      <c r="A14" s="36"/>
      <c r="B14" s="33" t="s">
        <v>39</v>
      </c>
      <c r="C14" s="34"/>
      <c r="D14" s="36"/>
      <c r="E14" s="36"/>
      <c r="F14" s="84" t="s">
        <v>100</v>
      </c>
      <c r="G14" s="75">
        <f>+G16</f>
        <v>1061389.1000000001</v>
      </c>
      <c r="H14" s="75">
        <f t="shared" ref="H14:J14" si="1">+H16</f>
        <v>3447366.6</v>
      </c>
      <c r="I14" s="75">
        <f t="shared" si="1"/>
        <v>3447366.6</v>
      </c>
      <c r="J14" s="75">
        <f t="shared" si="1"/>
        <v>3447366.6</v>
      </c>
    </row>
    <row r="15" spans="1:10">
      <c r="A15" s="35"/>
      <c r="B15" s="33"/>
      <c r="C15" s="33"/>
      <c r="D15" s="33"/>
      <c r="E15" s="33"/>
      <c r="F15" s="23" t="s">
        <v>29</v>
      </c>
      <c r="G15" s="76"/>
      <c r="H15" s="76"/>
      <c r="I15" s="76"/>
      <c r="J15" s="76"/>
    </row>
    <row r="16" spans="1:10" ht="27">
      <c r="A16" s="35"/>
      <c r="B16" s="33"/>
      <c r="C16" s="33" t="s">
        <v>38</v>
      </c>
      <c r="D16" s="33"/>
      <c r="E16" s="33"/>
      <c r="F16" s="84" t="s">
        <v>100</v>
      </c>
      <c r="G16" s="75">
        <f>+G18</f>
        <v>1061389.1000000001</v>
      </c>
      <c r="H16" s="75">
        <f t="shared" ref="H16:J16" si="2">+H18</f>
        <v>3447366.6</v>
      </c>
      <c r="I16" s="75">
        <f t="shared" si="2"/>
        <v>3447366.6</v>
      </c>
      <c r="J16" s="75">
        <f t="shared" si="2"/>
        <v>3447366.6</v>
      </c>
    </row>
    <row r="17" spans="1:11">
      <c r="A17" s="35"/>
      <c r="B17" s="33"/>
      <c r="C17" s="33"/>
      <c r="D17" s="33"/>
      <c r="E17" s="33"/>
      <c r="F17" s="23" t="s">
        <v>29</v>
      </c>
      <c r="G17" s="76"/>
      <c r="H17" s="76"/>
      <c r="I17" s="76"/>
      <c r="J17" s="76"/>
    </row>
    <row r="18" spans="1:11">
      <c r="A18" s="35"/>
      <c r="B18" s="33"/>
      <c r="C18" s="33"/>
      <c r="D18" s="33"/>
      <c r="E18" s="33"/>
      <c r="F18" s="24" t="s">
        <v>31</v>
      </c>
      <c r="G18" s="76">
        <f>+G19</f>
        <v>1061389.1000000001</v>
      </c>
      <c r="H18" s="76">
        <f t="shared" ref="H18:J18" si="3">+H19</f>
        <v>3447366.6</v>
      </c>
      <c r="I18" s="76">
        <f t="shared" si="3"/>
        <v>3447366.6</v>
      </c>
      <c r="J18" s="76">
        <f t="shared" si="3"/>
        <v>3447366.6</v>
      </c>
    </row>
    <row r="19" spans="1:11" s="5" customFormat="1" ht="27">
      <c r="A19" s="37"/>
      <c r="B19" s="37"/>
      <c r="C19" s="37"/>
      <c r="D19" s="100" t="s">
        <v>60</v>
      </c>
      <c r="E19" s="37"/>
      <c r="F19" s="38" t="s">
        <v>0</v>
      </c>
      <c r="G19" s="77">
        <f>+G21+G29+G37</f>
        <v>1061389.1000000001</v>
      </c>
      <c r="H19" s="77">
        <f t="shared" ref="H19:J19" si="4">+H21+H29+H37</f>
        <v>3447366.6</v>
      </c>
      <c r="I19" s="77">
        <f t="shared" si="4"/>
        <v>3447366.6</v>
      </c>
      <c r="J19" s="77">
        <f t="shared" si="4"/>
        <v>3447366.6</v>
      </c>
      <c r="K19" s="71"/>
    </row>
    <row r="20" spans="1:11" s="5" customFormat="1">
      <c r="A20" s="37"/>
      <c r="B20" s="37"/>
      <c r="C20" s="37"/>
      <c r="D20" s="37"/>
      <c r="E20" s="37"/>
      <c r="F20" s="38" t="s">
        <v>30</v>
      </c>
      <c r="G20" s="77"/>
      <c r="H20" s="77"/>
      <c r="I20" s="77"/>
      <c r="J20" s="77"/>
    </row>
    <row r="21" spans="1:11" s="5" customFormat="1" ht="27">
      <c r="A21" s="39"/>
      <c r="B21" s="37"/>
      <c r="C21" s="39"/>
      <c r="D21" s="39"/>
      <c r="E21" s="39">
        <v>11006</v>
      </c>
      <c r="F21" s="38" t="s">
        <v>32</v>
      </c>
      <c r="G21" s="73">
        <f>+G23</f>
        <v>167071.5</v>
      </c>
      <c r="H21" s="73">
        <f t="shared" ref="H21:J21" si="5">+H23</f>
        <v>2553049</v>
      </c>
      <c r="I21" s="73">
        <f t="shared" si="5"/>
        <v>2553049</v>
      </c>
      <c r="J21" s="73">
        <f t="shared" si="5"/>
        <v>2553049</v>
      </c>
    </row>
    <row r="22" spans="1:11" s="5" customFormat="1">
      <c r="A22" s="39"/>
      <c r="B22" s="37"/>
      <c r="C22" s="39"/>
      <c r="D22" s="39"/>
      <c r="E22" s="39"/>
      <c r="F22" s="38" t="s">
        <v>58</v>
      </c>
      <c r="G22" s="73"/>
      <c r="H22" s="73"/>
      <c r="I22" s="73"/>
      <c r="J22" s="73"/>
    </row>
    <row r="23" spans="1:11" s="5" customFormat="1">
      <c r="A23" s="40"/>
      <c r="B23" s="37"/>
      <c r="C23" s="41"/>
      <c r="D23" s="40"/>
      <c r="E23" s="40"/>
      <c r="F23" s="38" t="s">
        <v>31</v>
      </c>
      <c r="G23" s="73">
        <f>+G25</f>
        <v>167071.5</v>
      </c>
      <c r="H23" s="73">
        <f t="shared" ref="H23:J23" si="6">+H25</f>
        <v>2553049</v>
      </c>
      <c r="I23" s="73">
        <f t="shared" si="6"/>
        <v>2553049</v>
      </c>
      <c r="J23" s="73">
        <f t="shared" si="6"/>
        <v>2553049</v>
      </c>
    </row>
    <row r="24" spans="1:11" s="5" customFormat="1" ht="27">
      <c r="A24" s="39"/>
      <c r="B24" s="39"/>
      <c r="C24" s="39"/>
      <c r="D24" s="39"/>
      <c r="E24" s="41"/>
      <c r="F24" s="38" t="s">
        <v>33</v>
      </c>
      <c r="G24" s="73"/>
      <c r="H24" s="73"/>
      <c r="I24" s="73"/>
      <c r="J24" s="73"/>
    </row>
    <row r="25" spans="1:11">
      <c r="A25" s="92"/>
      <c r="B25" s="92"/>
      <c r="C25" s="92"/>
      <c r="D25" s="39"/>
      <c r="E25" s="41"/>
      <c r="F25" s="66" t="s">
        <v>90</v>
      </c>
      <c r="G25" s="244">
        <f>+G26</f>
        <v>167071.5</v>
      </c>
      <c r="H25" s="244">
        <f t="shared" ref="H25:J27" si="7">+H26</f>
        <v>2553049</v>
      </c>
      <c r="I25" s="80">
        <f t="shared" si="7"/>
        <v>2553049</v>
      </c>
      <c r="J25" s="80">
        <f t="shared" si="7"/>
        <v>2553049</v>
      </c>
    </row>
    <row r="26" spans="1:11">
      <c r="A26" s="92"/>
      <c r="B26" s="92"/>
      <c r="C26" s="92"/>
      <c r="D26" s="39"/>
      <c r="E26" s="41"/>
      <c r="F26" s="66" t="s">
        <v>97</v>
      </c>
      <c r="G26" s="244">
        <f>+G27</f>
        <v>167071.5</v>
      </c>
      <c r="H26" s="244">
        <f t="shared" si="7"/>
        <v>2553049</v>
      </c>
      <c r="I26" s="80">
        <f t="shared" si="7"/>
        <v>2553049</v>
      </c>
      <c r="J26" s="80">
        <f t="shared" si="7"/>
        <v>2553049</v>
      </c>
    </row>
    <row r="27" spans="1:11" s="2" customFormat="1" ht="13.5">
      <c r="A27" s="92"/>
      <c r="B27" s="92"/>
      <c r="C27" s="92"/>
      <c r="D27" s="39"/>
      <c r="E27" s="41"/>
      <c r="F27" s="66" t="s">
        <v>98</v>
      </c>
      <c r="G27" s="244">
        <f>+G28</f>
        <v>167071.5</v>
      </c>
      <c r="H27" s="244">
        <f t="shared" si="7"/>
        <v>2553049</v>
      </c>
      <c r="I27" s="80">
        <f t="shared" si="7"/>
        <v>2553049</v>
      </c>
      <c r="J27" s="80">
        <f t="shared" si="7"/>
        <v>2553049</v>
      </c>
    </row>
    <row r="28" spans="1:11" s="2" customFormat="1" ht="13.5">
      <c r="A28" s="92"/>
      <c r="B28" s="92"/>
      <c r="C28" s="92"/>
      <c r="D28" s="39"/>
      <c r="E28" s="41"/>
      <c r="F28" s="43" t="s">
        <v>59</v>
      </c>
      <c r="G28" s="80">
        <v>167071.5</v>
      </c>
      <c r="H28" s="80">
        <v>2553049</v>
      </c>
      <c r="I28" s="80">
        <v>2553049</v>
      </c>
      <c r="J28" s="80">
        <v>2553049</v>
      </c>
    </row>
    <row r="29" spans="1:11" s="5" customFormat="1" ht="81">
      <c r="A29" s="39"/>
      <c r="B29" s="41"/>
      <c r="C29" s="39"/>
      <c r="D29" s="39"/>
      <c r="E29" s="39" t="s">
        <v>55</v>
      </c>
      <c r="F29" s="247" t="s">
        <v>191</v>
      </c>
      <c r="G29" s="72">
        <f>+G31</f>
        <v>660000</v>
      </c>
      <c r="H29" s="72">
        <f t="shared" ref="H29:J29" si="8">+H31</f>
        <v>660000</v>
      </c>
      <c r="I29" s="72">
        <f t="shared" si="8"/>
        <v>660000</v>
      </c>
      <c r="J29" s="72">
        <f t="shared" si="8"/>
        <v>660000</v>
      </c>
    </row>
    <row r="30" spans="1:11" s="5" customFormat="1">
      <c r="A30" s="39"/>
      <c r="B30" s="41"/>
      <c r="C30" s="39"/>
      <c r="D30" s="39"/>
      <c r="E30" s="39"/>
      <c r="F30" s="43" t="s">
        <v>36</v>
      </c>
      <c r="G30" s="79"/>
      <c r="H30" s="79"/>
      <c r="I30" s="79"/>
      <c r="J30" s="79"/>
    </row>
    <row r="31" spans="1:11" s="5" customFormat="1">
      <c r="A31" s="39"/>
      <c r="B31" s="41"/>
      <c r="C31" s="39"/>
      <c r="D31" s="39"/>
      <c r="E31" s="39"/>
      <c r="F31" s="38" t="s">
        <v>31</v>
      </c>
      <c r="G31" s="72">
        <f>+G33</f>
        <v>660000</v>
      </c>
      <c r="H31" s="72">
        <f t="shared" ref="H31:J31" si="9">+H33</f>
        <v>660000</v>
      </c>
      <c r="I31" s="72">
        <f t="shared" si="9"/>
        <v>660000</v>
      </c>
      <c r="J31" s="72">
        <f t="shared" si="9"/>
        <v>660000</v>
      </c>
    </row>
    <row r="32" spans="1:11" s="5" customFormat="1" ht="27">
      <c r="A32" s="39"/>
      <c r="B32" s="41"/>
      <c r="C32" s="39"/>
      <c r="D32" s="39"/>
      <c r="E32" s="39"/>
      <c r="F32" s="38" t="s">
        <v>33</v>
      </c>
      <c r="G32" s="79"/>
      <c r="H32" s="79"/>
      <c r="I32" s="79"/>
      <c r="J32" s="79"/>
    </row>
    <row r="33" spans="1:10">
      <c r="A33" s="92"/>
      <c r="B33" s="92"/>
      <c r="C33" s="92"/>
      <c r="D33" s="39"/>
      <c r="E33" s="41"/>
      <c r="F33" s="66" t="s">
        <v>90</v>
      </c>
      <c r="G33" s="72">
        <f>+G34</f>
        <v>660000</v>
      </c>
      <c r="H33" s="72">
        <f t="shared" ref="H33:J35" si="10">+H34</f>
        <v>660000</v>
      </c>
      <c r="I33" s="72">
        <f t="shared" si="10"/>
        <v>660000</v>
      </c>
      <c r="J33" s="72">
        <f t="shared" si="10"/>
        <v>660000</v>
      </c>
    </row>
    <row r="34" spans="1:10">
      <c r="A34" s="92"/>
      <c r="B34" s="92"/>
      <c r="C34" s="92"/>
      <c r="D34" s="39"/>
      <c r="E34" s="41"/>
      <c r="F34" s="66" t="s">
        <v>97</v>
      </c>
      <c r="G34" s="72">
        <f>+G35</f>
        <v>660000</v>
      </c>
      <c r="H34" s="72">
        <f t="shared" si="10"/>
        <v>660000</v>
      </c>
      <c r="I34" s="72">
        <f t="shared" si="10"/>
        <v>660000</v>
      </c>
      <c r="J34" s="72">
        <f t="shared" si="10"/>
        <v>660000</v>
      </c>
    </row>
    <row r="35" spans="1:10" s="5" customFormat="1">
      <c r="A35" s="39"/>
      <c r="B35" s="41"/>
      <c r="C35" s="39"/>
      <c r="D35" s="39"/>
      <c r="E35" s="39"/>
      <c r="F35" s="66" t="s">
        <v>98</v>
      </c>
      <c r="G35" s="72">
        <f>+G36</f>
        <v>660000</v>
      </c>
      <c r="H35" s="72">
        <f t="shared" si="10"/>
        <v>660000</v>
      </c>
      <c r="I35" s="72">
        <f t="shared" si="10"/>
        <v>660000</v>
      </c>
      <c r="J35" s="72">
        <f t="shared" si="10"/>
        <v>660000</v>
      </c>
    </row>
    <row r="36" spans="1:10" s="5" customFormat="1">
      <c r="A36" s="39"/>
      <c r="B36" s="41"/>
      <c r="C36" s="39"/>
      <c r="D36" s="39"/>
      <c r="E36" s="39"/>
      <c r="F36" s="43" t="s">
        <v>59</v>
      </c>
      <c r="G36" s="73">
        <v>660000</v>
      </c>
      <c r="H36" s="73">
        <v>660000</v>
      </c>
      <c r="I36" s="73">
        <v>660000</v>
      </c>
      <c r="J36" s="73">
        <v>660000</v>
      </c>
    </row>
    <row r="37" spans="1:10" s="5" customFormat="1" ht="41.25">
      <c r="A37" s="39"/>
      <c r="B37" s="41"/>
      <c r="C37" s="39"/>
      <c r="D37" s="39"/>
      <c r="E37" s="39" t="s">
        <v>188</v>
      </c>
      <c r="F37" s="43" t="s">
        <v>56</v>
      </c>
      <c r="G37" s="72">
        <f>+G39</f>
        <v>234317.6</v>
      </c>
      <c r="H37" s="72">
        <f t="shared" ref="H37:J37" si="11">+H39</f>
        <v>234317.6</v>
      </c>
      <c r="I37" s="72">
        <f t="shared" si="11"/>
        <v>234317.6</v>
      </c>
      <c r="J37" s="72">
        <f t="shared" si="11"/>
        <v>234317.6</v>
      </c>
    </row>
    <row r="38" spans="1:10" s="5" customFormat="1">
      <c r="A38" s="39"/>
      <c r="B38" s="41"/>
      <c r="C38" s="39"/>
      <c r="D38" s="39"/>
      <c r="E38" s="39"/>
      <c r="F38" s="43" t="s">
        <v>36</v>
      </c>
      <c r="G38" s="79"/>
      <c r="H38" s="79"/>
      <c r="I38" s="79"/>
      <c r="J38" s="79"/>
    </row>
    <row r="39" spans="1:10" s="5" customFormat="1">
      <c r="A39" s="39"/>
      <c r="B39" s="41"/>
      <c r="C39" s="39"/>
      <c r="D39" s="39"/>
      <c r="E39" s="39"/>
      <c r="F39" s="42" t="s">
        <v>53</v>
      </c>
      <c r="G39" s="72">
        <f>+G41</f>
        <v>234317.6</v>
      </c>
      <c r="H39" s="72">
        <f t="shared" ref="H39:J39" si="12">+H41</f>
        <v>234317.6</v>
      </c>
      <c r="I39" s="72">
        <f t="shared" si="12"/>
        <v>234317.6</v>
      </c>
      <c r="J39" s="72">
        <f t="shared" si="12"/>
        <v>234317.6</v>
      </c>
    </row>
    <row r="40" spans="1:10" s="5" customFormat="1" ht="27">
      <c r="A40" s="39"/>
      <c r="B40" s="41"/>
      <c r="C40" s="39"/>
      <c r="D40" s="39"/>
      <c r="E40" s="39"/>
      <c r="F40" s="38" t="s">
        <v>33</v>
      </c>
      <c r="G40" s="79"/>
      <c r="H40" s="79"/>
      <c r="I40" s="79"/>
      <c r="J40" s="79"/>
    </row>
    <row r="41" spans="1:10">
      <c r="A41" s="92"/>
      <c r="B41" s="92"/>
      <c r="C41" s="92"/>
      <c r="D41" s="39"/>
      <c r="E41" s="41"/>
      <c r="F41" s="66" t="s">
        <v>90</v>
      </c>
      <c r="G41" s="72">
        <f>+G42</f>
        <v>234317.6</v>
      </c>
      <c r="H41" s="72">
        <f t="shared" ref="H41:J42" si="13">+H42</f>
        <v>234317.6</v>
      </c>
      <c r="I41" s="72">
        <f t="shared" si="13"/>
        <v>234317.6</v>
      </c>
      <c r="J41" s="72">
        <f t="shared" si="13"/>
        <v>234317.6</v>
      </c>
    </row>
    <row r="42" spans="1:10">
      <c r="A42" s="92"/>
      <c r="B42" s="92"/>
      <c r="C42" s="92"/>
      <c r="D42" s="39"/>
      <c r="E42" s="41"/>
      <c r="F42" s="66" t="s">
        <v>97</v>
      </c>
      <c r="G42" s="72">
        <f>+G43</f>
        <v>234317.6</v>
      </c>
      <c r="H42" s="72">
        <f t="shared" si="13"/>
        <v>234317.6</v>
      </c>
      <c r="I42" s="72">
        <f t="shared" si="13"/>
        <v>234317.6</v>
      </c>
      <c r="J42" s="72">
        <f t="shared" si="13"/>
        <v>234317.6</v>
      </c>
    </row>
    <row r="43" spans="1:10" s="5" customFormat="1" ht="27">
      <c r="A43" s="39"/>
      <c r="B43" s="41"/>
      <c r="C43" s="39"/>
      <c r="D43" s="39"/>
      <c r="E43" s="39"/>
      <c r="F43" s="38" t="s">
        <v>101</v>
      </c>
      <c r="G43" s="72">
        <f>+G44+G46</f>
        <v>234317.6</v>
      </c>
      <c r="H43" s="72">
        <f t="shared" ref="H43:J43" si="14">+H44+H46</f>
        <v>234317.6</v>
      </c>
      <c r="I43" s="72">
        <f t="shared" si="14"/>
        <v>234317.6</v>
      </c>
      <c r="J43" s="72">
        <f t="shared" si="14"/>
        <v>234317.6</v>
      </c>
    </row>
    <row r="44" spans="1:10" s="5" customFormat="1">
      <c r="A44" s="39"/>
      <c r="B44" s="41"/>
      <c r="C44" s="39"/>
      <c r="D44" s="39"/>
      <c r="E44" s="39"/>
      <c r="F44" s="38" t="s">
        <v>102</v>
      </c>
      <c r="G44" s="72">
        <f>+G45</f>
        <v>224256.2</v>
      </c>
      <c r="H44" s="72">
        <f t="shared" ref="H44:J44" si="15">+H45</f>
        <v>224256.2</v>
      </c>
      <c r="I44" s="72">
        <f t="shared" si="15"/>
        <v>224256.2</v>
      </c>
      <c r="J44" s="72">
        <f t="shared" si="15"/>
        <v>224256.2</v>
      </c>
    </row>
    <row r="45" spans="1:10" s="5" customFormat="1">
      <c r="A45" s="39"/>
      <c r="B45" s="41"/>
      <c r="C45" s="39"/>
      <c r="D45" s="39"/>
      <c r="E45" s="39"/>
      <c r="F45" s="38" t="s">
        <v>61</v>
      </c>
      <c r="G45" s="73">
        <v>224256.2</v>
      </c>
      <c r="H45" s="73">
        <v>224256.2</v>
      </c>
      <c r="I45" s="73">
        <v>224256.2</v>
      </c>
      <c r="J45" s="73">
        <v>224256.2</v>
      </c>
    </row>
    <row r="46" spans="1:10" s="5" customFormat="1">
      <c r="A46" s="39"/>
      <c r="B46" s="41"/>
      <c r="C46" s="39"/>
      <c r="D46" s="39"/>
      <c r="E46" s="39"/>
      <c r="F46" s="38" t="s">
        <v>103</v>
      </c>
      <c r="G46" s="73">
        <f>+G47</f>
        <v>10061.4</v>
      </c>
      <c r="H46" s="73">
        <f t="shared" ref="H46:J46" si="16">+H47</f>
        <v>10061.4</v>
      </c>
      <c r="I46" s="73">
        <f t="shared" si="16"/>
        <v>10061.4</v>
      </c>
      <c r="J46" s="73">
        <f t="shared" si="16"/>
        <v>10061.4</v>
      </c>
    </row>
    <row r="47" spans="1:10" s="5" customFormat="1">
      <c r="A47" s="39"/>
      <c r="B47" s="41"/>
      <c r="C47" s="39"/>
      <c r="D47" s="39"/>
      <c r="E47" s="39"/>
      <c r="F47" s="42" t="s">
        <v>62</v>
      </c>
      <c r="G47" s="73">
        <v>10061.4</v>
      </c>
      <c r="H47" s="73">
        <v>10061.4</v>
      </c>
      <c r="I47" s="73">
        <v>10061.4</v>
      </c>
      <c r="J47" s="73">
        <v>10061.4</v>
      </c>
    </row>
    <row r="48" spans="1:10" s="5" customFormat="1" ht="27">
      <c r="A48" s="93" t="s">
        <v>93</v>
      </c>
      <c r="B48" s="274"/>
      <c r="C48" s="276"/>
      <c r="D48" s="278"/>
      <c r="E48" s="278"/>
      <c r="F48" s="94" t="s">
        <v>34</v>
      </c>
      <c r="G48" s="78">
        <f>+G50</f>
        <v>-500000.00000000012</v>
      </c>
      <c r="H48" s="78">
        <f t="shared" ref="H48:J48" si="17">+H50</f>
        <v>-1745460</v>
      </c>
      <c r="I48" s="78">
        <f t="shared" si="17"/>
        <v>-2974560.6</v>
      </c>
      <c r="J48" s="78">
        <f t="shared" si="17"/>
        <v>-2974560.6</v>
      </c>
    </row>
    <row r="49" spans="1:11" s="5" customFormat="1">
      <c r="A49" s="95"/>
      <c r="B49" s="275"/>
      <c r="C49" s="277"/>
      <c r="D49" s="279"/>
      <c r="E49" s="279"/>
      <c r="F49" s="66" t="s">
        <v>29</v>
      </c>
      <c r="G49" s="80"/>
      <c r="H49" s="80"/>
      <c r="I49" s="80"/>
      <c r="J49" s="80"/>
    </row>
    <row r="50" spans="1:11" s="5" customFormat="1" ht="27">
      <c r="A50" s="95"/>
      <c r="B50" s="95" t="s">
        <v>91</v>
      </c>
      <c r="C50" s="277"/>
      <c r="D50" s="279"/>
      <c r="E50" s="279"/>
      <c r="F50" s="94" t="s">
        <v>94</v>
      </c>
      <c r="G50" s="78">
        <f>+G52</f>
        <v>-500000.00000000012</v>
      </c>
      <c r="H50" s="78">
        <f t="shared" ref="H50:J50" si="18">+H52</f>
        <v>-1745460</v>
      </c>
      <c r="I50" s="78">
        <f t="shared" si="18"/>
        <v>-2974560.6</v>
      </c>
      <c r="J50" s="78">
        <f t="shared" si="18"/>
        <v>-2974560.6</v>
      </c>
    </row>
    <row r="51" spans="1:11">
      <c r="A51" s="95"/>
      <c r="B51" s="95"/>
      <c r="C51" s="277"/>
      <c r="D51" s="279"/>
      <c r="E51" s="279"/>
      <c r="F51" s="66" t="s">
        <v>29</v>
      </c>
      <c r="G51" s="80"/>
      <c r="H51" s="80"/>
      <c r="I51" s="80"/>
      <c r="J51" s="80"/>
    </row>
    <row r="52" spans="1:11">
      <c r="A52" s="95"/>
      <c r="B52" s="95"/>
      <c r="C52" s="96" t="s">
        <v>91</v>
      </c>
      <c r="D52" s="279"/>
      <c r="E52" s="279"/>
      <c r="F52" s="66" t="s">
        <v>24</v>
      </c>
      <c r="G52" s="78">
        <f>+G55+G63</f>
        <v>-500000.00000000012</v>
      </c>
      <c r="H52" s="78">
        <f t="shared" ref="H52:J52" si="19">+H55+H63</f>
        <v>-1745460</v>
      </c>
      <c r="I52" s="78">
        <f t="shared" si="19"/>
        <v>-2974560.6</v>
      </c>
      <c r="J52" s="78">
        <f t="shared" si="19"/>
        <v>-2974560.6</v>
      </c>
      <c r="K52" s="1" t="s">
        <v>193</v>
      </c>
    </row>
    <row r="53" spans="1:11">
      <c r="A53" s="95"/>
      <c r="B53" s="95"/>
      <c r="C53" s="96"/>
      <c r="D53" s="279"/>
      <c r="E53" s="279"/>
      <c r="F53" s="66" t="s">
        <v>29</v>
      </c>
      <c r="G53" s="80"/>
      <c r="H53" s="80"/>
      <c r="I53" s="80"/>
      <c r="J53" s="80"/>
    </row>
    <row r="54" spans="1:11">
      <c r="A54" s="95"/>
      <c r="B54" s="95"/>
      <c r="C54" s="96"/>
      <c r="D54" s="97"/>
      <c r="E54" s="68"/>
      <c r="F54" s="66" t="s">
        <v>37</v>
      </c>
      <c r="G54" s="81">
        <f>+G55+G63</f>
        <v>-500000.00000000012</v>
      </c>
      <c r="H54" s="81">
        <f t="shared" ref="H54:J54" si="20">+H55+H63</f>
        <v>-1745460</v>
      </c>
      <c r="I54" s="81">
        <f t="shared" si="20"/>
        <v>-2974560.6</v>
      </c>
      <c r="J54" s="81">
        <f t="shared" si="20"/>
        <v>-2974560.6</v>
      </c>
    </row>
    <row r="55" spans="1:11">
      <c r="A55" s="95"/>
      <c r="B55" s="95"/>
      <c r="C55" s="96"/>
      <c r="D55" s="272" t="s">
        <v>95</v>
      </c>
      <c r="E55" s="272" t="s">
        <v>96</v>
      </c>
      <c r="F55" s="66" t="s">
        <v>24</v>
      </c>
      <c r="G55" s="78">
        <f>+G57</f>
        <v>561389.1</v>
      </c>
      <c r="H55" s="78">
        <f t="shared" ref="H55:J55" si="21">+H57</f>
        <v>1701906.6</v>
      </c>
      <c r="I55" s="78">
        <f t="shared" si="21"/>
        <v>472806</v>
      </c>
      <c r="J55" s="78">
        <f t="shared" si="21"/>
        <v>472806</v>
      </c>
    </row>
    <row r="56" spans="1:11">
      <c r="A56" s="95"/>
      <c r="B56" s="95"/>
      <c r="C56" s="96"/>
      <c r="D56" s="272"/>
      <c r="E56" s="272"/>
      <c r="F56" s="66" t="s">
        <v>36</v>
      </c>
      <c r="G56" s="80"/>
      <c r="H56" s="80"/>
      <c r="I56" s="80"/>
      <c r="J56" s="80"/>
    </row>
    <row r="57" spans="1:11">
      <c r="A57" s="95"/>
      <c r="B57" s="95"/>
      <c r="C57" s="96"/>
      <c r="D57" s="272"/>
      <c r="E57" s="272"/>
      <c r="F57" s="67" t="s">
        <v>23</v>
      </c>
      <c r="G57" s="78">
        <f>+G59</f>
        <v>561389.1</v>
      </c>
      <c r="H57" s="78">
        <f t="shared" ref="H57:J57" si="22">+H59</f>
        <v>1701906.6</v>
      </c>
      <c r="I57" s="78">
        <f t="shared" si="22"/>
        <v>472806</v>
      </c>
      <c r="J57" s="78">
        <f t="shared" si="22"/>
        <v>472806</v>
      </c>
    </row>
    <row r="58" spans="1:11" ht="27">
      <c r="A58" s="95"/>
      <c r="B58" s="95"/>
      <c r="C58" s="96"/>
      <c r="D58" s="272"/>
      <c r="E58" s="272"/>
      <c r="F58" s="66" t="s">
        <v>33</v>
      </c>
      <c r="G58" s="74"/>
      <c r="H58" s="74"/>
      <c r="I58" s="74"/>
      <c r="J58" s="74"/>
    </row>
    <row r="59" spans="1:11">
      <c r="A59" s="95"/>
      <c r="B59" s="95"/>
      <c r="C59" s="96"/>
      <c r="D59" s="272"/>
      <c r="E59" s="272"/>
      <c r="F59" s="66" t="s">
        <v>90</v>
      </c>
      <c r="G59" s="78">
        <f>+G60</f>
        <v>561389.1</v>
      </c>
      <c r="H59" s="78">
        <f t="shared" ref="H59:J61" si="23">+H60</f>
        <v>1701906.6</v>
      </c>
      <c r="I59" s="78">
        <f t="shared" si="23"/>
        <v>472806</v>
      </c>
      <c r="J59" s="78">
        <f t="shared" si="23"/>
        <v>472806</v>
      </c>
    </row>
    <row r="60" spans="1:11">
      <c r="A60" s="95"/>
      <c r="B60" s="95"/>
      <c r="C60" s="96"/>
      <c r="D60" s="272"/>
      <c r="E60" s="272"/>
      <c r="F60" s="66" t="s">
        <v>97</v>
      </c>
      <c r="G60" s="78">
        <f>+G61</f>
        <v>561389.1</v>
      </c>
      <c r="H60" s="78">
        <f t="shared" si="23"/>
        <v>1701906.6</v>
      </c>
      <c r="I60" s="78">
        <f t="shared" si="23"/>
        <v>472806</v>
      </c>
      <c r="J60" s="78">
        <f t="shared" si="23"/>
        <v>472806</v>
      </c>
    </row>
    <row r="61" spans="1:11" s="2" customFormat="1" ht="13.5">
      <c r="A61" s="95"/>
      <c r="B61" s="95"/>
      <c r="C61" s="96"/>
      <c r="D61" s="272"/>
      <c r="E61" s="272"/>
      <c r="F61" s="66" t="s">
        <v>98</v>
      </c>
      <c r="G61" s="78">
        <f>+G62</f>
        <v>561389.1</v>
      </c>
      <c r="H61" s="78">
        <f t="shared" si="23"/>
        <v>1701906.6</v>
      </c>
      <c r="I61" s="78">
        <f t="shared" si="23"/>
        <v>472806</v>
      </c>
      <c r="J61" s="78">
        <f t="shared" si="23"/>
        <v>472806</v>
      </c>
    </row>
    <row r="62" spans="1:11" s="2" customFormat="1" ht="13.5">
      <c r="A62" s="98"/>
      <c r="B62" s="98"/>
      <c r="C62" s="99"/>
      <c r="D62" s="273"/>
      <c r="E62" s="273"/>
      <c r="F62" s="66" t="s">
        <v>99</v>
      </c>
      <c r="G62" s="129">
        <v>561389.1</v>
      </c>
      <c r="H62" s="129">
        <v>1701906.6</v>
      </c>
      <c r="I62" s="129">
        <v>472806</v>
      </c>
      <c r="J62" s="129">
        <v>472806</v>
      </c>
    </row>
    <row r="63" spans="1:11">
      <c r="A63" s="95"/>
      <c r="B63" s="95"/>
      <c r="C63" s="96"/>
      <c r="D63" s="272" t="s">
        <v>95</v>
      </c>
      <c r="E63" s="272" t="s">
        <v>96</v>
      </c>
      <c r="F63" s="66" t="s">
        <v>24</v>
      </c>
      <c r="G63" s="78">
        <f>+G65</f>
        <v>-1061389.1000000001</v>
      </c>
      <c r="H63" s="78">
        <f t="shared" ref="H63:J63" si="24">+H65</f>
        <v>-3447366.6</v>
      </c>
      <c r="I63" s="78">
        <f t="shared" si="24"/>
        <v>-3447366.6</v>
      </c>
      <c r="J63" s="78">
        <f t="shared" si="24"/>
        <v>-3447366.6</v>
      </c>
    </row>
    <row r="64" spans="1:11">
      <c r="A64" s="95"/>
      <c r="B64" s="95"/>
      <c r="C64" s="96"/>
      <c r="D64" s="272"/>
      <c r="E64" s="272"/>
      <c r="F64" s="66" t="s">
        <v>36</v>
      </c>
      <c r="G64" s="80"/>
      <c r="H64" s="80"/>
      <c r="I64" s="80"/>
      <c r="J64" s="80"/>
    </row>
    <row r="65" spans="1:10">
      <c r="A65" s="95"/>
      <c r="B65" s="95"/>
      <c r="C65" s="96"/>
      <c r="D65" s="272"/>
      <c r="E65" s="272"/>
      <c r="F65" s="67" t="s">
        <v>23</v>
      </c>
      <c r="G65" s="78">
        <f>+G67</f>
        <v>-1061389.1000000001</v>
      </c>
      <c r="H65" s="78">
        <f t="shared" ref="H65:J65" si="25">+H67</f>
        <v>-3447366.6</v>
      </c>
      <c r="I65" s="78">
        <f t="shared" si="25"/>
        <v>-3447366.6</v>
      </c>
      <c r="J65" s="78">
        <f t="shared" si="25"/>
        <v>-3447366.6</v>
      </c>
    </row>
    <row r="66" spans="1:10" ht="27">
      <c r="A66" s="95"/>
      <c r="B66" s="95"/>
      <c r="C66" s="96"/>
      <c r="D66" s="272"/>
      <c r="E66" s="272"/>
      <c r="F66" s="66" t="s">
        <v>33</v>
      </c>
      <c r="G66" s="74"/>
      <c r="H66" s="74"/>
      <c r="I66" s="74"/>
      <c r="J66" s="74"/>
    </row>
    <row r="67" spans="1:10">
      <c r="A67" s="95"/>
      <c r="B67" s="95"/>
      <c r="C67" s="96"/>
      <c r="D67" s="272"/>
      <c r="E67" s="272"/>
      <c r="F67" s="66" t="s">
        <v>90</v>
      </c>
      <c r="G67" s="78">
        <f>+G68</f>
        <v>-1061389.1000000001</v>
      </c>
      <c r="H67" s="78">
        <f t="shared" ref="H67:J69" si="26">+H68</f>
        <v>-3447366.6</v>
      </c>
      <c r="I67" s="78">
        <f t="shared" si="26"/>
        <v>-3447366.6</v>
      </c>
      <c r="J67" s="78">
        <f t="shared" si="26"/>
        <v>-3447366.6</v>
      </c>
    </row>
    <row r="68" spans="1:10">
      <c r="A68" s="95"/>
      <c r="B68" s="95"/>
      <c r="C68" s="96"/>
      <c r="D68" s="272"/>
      <c r="E68" s="272"/>
      <c r="F68" s="66" t="s">
        <v>97</v>
      </c>
      <c r="G68" s="78">
        <f>+G69</f>
        <v>-1061389.1000000001</v>
      </c>
      <c r="H68" s="78">
        <f t="shared" si="26"/>
        <v>-3447366.6</v>
      </c>
      <c r="I68" s="78">
        <f t="shared" si="26"/>
        <v>-3447366.6</v>
      </c>
      <c r="J68" s="78">
        <f t="shared" si="26"/>
        <v>-3447366.6</v>
      </c>
    </row>
    <row r="69" spans="1:10" s="2" customFormat="1" ht="13.5">
      <c r="A69" s="95"/>
      <c r="B69" s="95"/>
      <c r="C69" s="96"/>
      <c r="D69" s="272"/>
      <c r="E69" s="272"/>
      <c r="F69" s="66" t="s">
        <v>98</v>
      </c>
      <c r="G69" s="78">
        <f>+G70</f>
        <v>-1061389.1000000001</v>
      </c>
      <c r="H69" s="78">
        <f t="shared" si="26"/>
        <v>-3447366.6</v>
      </c>
      <c r="I69" s="78">
        <f t="shared" si="26"/>
        <v>-3447366.6</v>
      </c>
      <c r="J69" s="78">
        <f t="shared" si="26"/>
        <v>-3447366.6</v>
      </c>
    </row>
    <row r="70" spans="1:10" s="2" customFormat="1" ht="13.5">
      <c r="A70" s="98"/>
      <c r="B70" s="98"/>
      <c r="C70" s="99"/>
      <c r="D70" s="273"/>
      <c r="E70" s="273"/>
      <c r="F70" s="66" t="s">
        <v>99</v>
      </c>
      <c r="G70" s="129">
        <v>-1061389.1000000001</v>
      </c>
      <c r="H70" s="129">
        <v>-3447366.6</v>
      </c>
      <c r="I70" s="129">
        <v>-3447366.6</v>
      </c>
      <c r="J70" s="129">
        <v>-3447366.6</v>
      </c>
    </row>
    <row r="71" spans="1:10">
      <c r="A71" s="31"/>
      <c r="B71" s="31"/>
      <c r="C71" s="31"/>
      <c r="D71" s="31"/>
      <c r="E71" s="31"/>
      <c r="F71" s="31"/>
      <c r="G71" s="31"/>
      <c r="H71" s="2"/>
      <c r="I71" s="2"/>
      <c r="J71" s="2"/>
    </row>
    <row r="72" spans="1:10">
      <c r="A72" s="31"/>
      <c r="B72" s="31"/>
      <c r="C72" s="31"/>
      <c r="D72" s="31"/>
      <c r="E72" s="31"/>
      <c r="F72" s="31"/>
      <c r="G72" s="31"/>
      <c r="H72" s="2"/>
      <c r="I72" s="2"/>
      <c r="J72" s="2"/>
    </row>
    <row r="73" spans="1:10">
      <c r="A73" s="31"/>
      <c r="B73" s="31"/>
      <c r="C73" s="31"/>
      <c r="D73" s="31"/>
      <c r="E73" s="31"/>
      <c r="F73" s="31"/>
      <c r="G73" s="31"/>
      <c r="H73" s="2"/>
      <c r="I73" s="2"/>
      <c r="J73" s="2"/>
    </row>
    <row r="74" spans="1:10">
      <c r="A74" s="31"/>
      <c r="B74" s="31"/>
      <c r="C74" s="31"/>
      <c r="D74" s="31"/>
      <c r="E74" s="31"/>
      <c r="F74" s="31"/>
      <c r="G74" s="31"/>
      <c r="H74" s="2"/>
      <c r="I74" s="2"/>
      <c r="J74" s="2"/>
    </row>
    <row r="75" spans="1:10">
      <c r="A75" s="31"/>
      <c r="B75" s="31"/>
      <c r="C75" s="31"/>
      <c r="D75" s="31"/>
      <c r="E75" s="31"/>
      <c r="F75" s="31"/>
      <c r="G75" s="31"/>
      <c r="H75" s="2"/>
      <c r="I75" s="2"/>
      <c r="J75" s="2"/>
    </row>
    <row r="76" spans="1:10">
      <c r="A76" s="31"/>
      <c r="B76" s="31"/>
      <c r="C76" s="31"/>
      <c r="D76" s="31"/>
      <c r="E76" s="31"/>
      <c r="F76" s="31"/>
      <c r="G76" s="31"/>
      <c r="H76" s="2"/>
      <c r="I76" s="2"/>
      <c r="J76" s="2"/>
    </row>
    <row r="77" spans="1:10">
      <c r="A77" s="31"/>
      <c r="B77" s="31"/>
      <c r="C77" s="31"/>
      <c r="D77" s="31"/>
      <c r="E77" s="31"/>
      <c r="F77" s="31"/>
      <c r="G77" s="31"/>
      <c r="H77" s="2"/>
      <c r="I77" s="2"/>
      <c r="J77" s="2"/>
    </row>
    <row r="78" spans="1:10">
      <c r="A78" s="31"/>
      <c r="B78" s="31"/>
      <c r="C78" s="31"/>
      <c r="D78" s="31"/>
      <c r="E78" s="31"/>
      <c r="F78" s="31"/>
      <c r="G78" s="31"/>
      <c r="H78" s="2"/>
      <c r="I78" s="2"/>
      <c r="J78" s="2"/>
    </row>
    <row r="79" spans="1:10">
      <c r="A79" s="31"/>
      <c r="B79" s="31"/>
      <c r="C79" s="31"/>
      <c r="D79" s="31"/>
      <c r="E79" s="31"/>
      <c r="F79" s="31"/>
      <c r="G79" s="31"/>
      <c r="H79" s="2"/>
      <c r="I79" s="2"/>
      <c r="J79" s="2"/>
    </row>
    <row r="80" spans="1:10">
      <c r="A80" s="31"/>
      <c r="B80" s="31"/>
      <c r="C80" s="31"/>
      <c r="D80" s="31"/>
      <c r="E80" s="31"/>
      <c r="F80" s="31"/>
      <c r="G80" s="31"/>
      <c r="H80" s="2"/>
      <c r="I80" s="2"/>
      <c r="J80" s="2"/>
    </row>
    <row r="81" spans="1:10">
      <c r="A81" s="31"/>
      <c r="B81" s="31"/>
      <c r="C81" s="31"/>
      <c r="D81" s="31"/>
      <c r="E81" s="31"/>
      <c r="F81" s="31"/>
      <c r="G81" s="31"/>
      <c r="H81" s="2"/>
      <c r="I81" s="2"/>
      <c r="J81" s="2"/>
    </row>
    <row r="82" spans="1:10">
      <c r="A82" s="31"/>
      <c r="B82" s="31"/>
      <c r="C82" s="31"/>
      <c r="D82" s="31"/>
      <c r="E82" s="31"/>
      <c r="F82" s="31"/>
      <c r="G82" s="31"/>
      <c r="H82" s="2"/>
      <c r="I82" s="2"/>
      <c r="J82" s="2"/>
    </row>
    <row r="83" spans="1:10">
      <c r="A83" s="31"/>
      <c r="B83" s="31"/>
      <c r="C83" s="31"/>
      <c r="D83" s="31"/>
      <c r="E83" s="31"/>
      <c r="F83" s="31"/>
      <c r="G83" s="31"/>
      <c r="H83" s="2"/>
      <c r="I83" s="2"/>
      <c r="J83" s="2"/>
    </row>
    <row r="84" spans="1:10">
      <c r="A84" s="31"/>
      <c r="B84" s="31"/>
      <c r="C84" s="31"/>
      <c r="D84" s="31"/>
      <c r="E84" s="31"/>
      <c r="F84" s="31"/>
      <c r="G84" s="31"/>
      <c r="H84" s="2"/>
      <c r="I84" s="2"/>
      <c r="J84" s="2"/>
    </row>
    <row r="85" spans="1:10">
      <c r="A85" s="31"/>
      <c r="B85" s="31"/>
      <c r="C85" s="31"/>
      <c r="D85" s="31"/>
      <c r="E85" s="31"/>
      <c r="F85" s="31"/>
      <c r="G85" s="31"/>
      <c r="H85" s="2"/>
      <c r="I85" s="2"/>
      <c r="J85" s="2"/>
    </row>
    <row r="86" spans="1:10">
      <c r="A86" s="31"/>
      <c r="B86" s="31"/>
      <c r="C86" s="31"/>
      <c r="D86" s="31"/>
      <c r="E86" s="31"/>
      <c r="F86" s="31"/>
      <c r="G86" s="31"/>
      <c r="H86" s="2"/>
      <c r="I86" s="2"/>
      <c r="J86" s="2"/>
    </row>
    <row r="87" spans="1:10">
      <c r="A87" s="31"/>
      <c r="B87" s="31"/>
      <c r="C87" s="31"/>
      <c r="D87" s="31"/>
      <c r="E87" s="31"/>
      <c r="F87" s="31"/>
      <c r="G87" s="31"/>
      <c r="H87" s="2"/>
      <c r="I87" s="2"/>
      <c r="J87" s="2"/>
    </row>
    <row r="88" spans="1:10">
      <c r="A88" s="31"/>
      <c r="B88" s="31"/>
      <c r="C88" s="31"/>
      <c r="D88" s="31"/>
      <c r="E88" s="31"/>
      <c r="F88" s="31"/>
      <c r="G88" s="31"/>
      <c r="H88" s="2"/>
      <c r="I88" s="2"/>
      <c r="J88" s="2"/>
    </row>
    <row r="89" spans="1:10">
      <c r="A89" s="4"/>
      <c r="B89" s="4"/>
      <c r="C89" s="4"/>
      <c r="D89" s="4"/>
      <c r="E89" s="4"/>
      <c r="F89" s="4"/>
      <c r="G89" s="4"/>
      <c r="H89" s="2"/>
      <c r="I89" s="2"/>
      <c r="J89" s="2"/>
    </row>
    <row r="90" spans="1:10">
      <c r="A90" s="4"/>
      <c r="B90" s="4"/>
      <c r="C90" s="4"/>
      <c r="D90" s="4"/>
      <c r="E90" s="4"/>
      <c r="F90" s="4"/>
      <c r="G90" s="4"/>
      <c r="H90" s="2"/>
      <c r="I90" s="2"/>
      <c r="J90" s="2"/>
    </row>
    <row r="91" spans="1:10">
      <c r="A91" s="4"/>
      <c r="B91" s="4"/>
      <c r="C91" s="4"/>
      <c r="D91" s="4"/>
      <c r="E91" s="4"/>
      <c r="F91" s="4"/>
      <c r="G91" s="4"/>
      <c r="H91" s="2"/>
      <c r="I91" s="2"/>
      <c r="J91" s="2"/>
    </row>
    <row r="92" spans="1:10">
      <c r="A92" s="4"/>
      <c r="B92" s="4"/>
      <c r="C92" s="4"/>
      <c r="D92" s="4"/>
      <c r="E92" s="4"/>
      <c r="F92" s="4"/>
      <c r="G92" s="4"/>
      <c r="H92" s="2"/>
      <c r="I92" s="2"/>
      <c r="J92" s="2"/>
    </row>
    <row r="93" spans="1:10">
      <c r="A93" s="4"/>
      <c r="B93" s="4"/>
      <c r="C93" s="4"/>
      <c r="D93" s="4"/>
      <c r="E93" s="4"/>
      <c r="F93" s="4"/>
      <c r="G93" s="4"/>
      <c r="H93" s="2"/>
      <c r="I93" s="2"/>
      <c r="J93" s="2"/>
    </row>
    <row r="94" spans="1:10">
      <c r="A94" s="4"/>
      <c r="B94" s="4"/>
      <c r="C94" s="4"/>
      <c r="D94" s="4"/>
      <c r="E94" s="4"/>
      <c r="F94" s="4"/>
      <c r="G94" s="4"/>
      <c r="H94" s="2"/>
      <c r="I94" s="2"/>
      <c r="J94" s="2"/>
    </row>
    <row r="95" spans="1:10">
      <c r="A95" s="4"/>
      <c r="B95" s="4"/>
      <c r="C95" s="4"/>
      <c r="D95" s="4"/>
      <c r="E95" s="4"/>
      <c r="F95" s="4"/>
      <c r="G95" s="4"/>
      <c r="H95" s="2"/>
      <c r="I95" s="2"/>
      <c r="J95" s="2"/>
    </row>
    <row r="96" spans="1:10">
      <c r="A96" s="4"/>
      <c r="B96" s="4"/>
      <c r="C96" s="4"/>
      <c r="D96" s="4"/>
      <c r="E96" s="4"/>
      <c r="F96" s="4"/>
      <c r="G96" s="4"/>
      <c r="H96" s="2"/>
      <c r="I96" s="2"/>
      <c r="J96" s="2"/>
    </row>
    <row r="97" spans="1:10">
      <c r="A97" s="4"/>
      <c r="B97" s="4"/>
      <c r="C97" s="4"/>
      <c r="D97" s="4"/>
      <c r="E97" s="4"/>
      <c r="F97" s="4"/>
      <c r="G97" s="4"/>
      <c r="H97" s="2"/>
      <c r="I97" s="2"/>
      <c r="J97" s="2"/>
    </row>
    <row r="98" spans="1:10">
      <c r="A98" s="4"/>
      <c r="B98" s="4"/>
      <c r="C98" s="4"/>
      <c r="D98" s="4"/>
      <c r="E98" s="4"/>
      <c r="F98" s="4"/>
      <c r="G98" s="4"/>
      <c r="H98" s="2"/>
      <c r="I98" s="2"/>
      <c r="J98" s="2"/>
    </row>
    <row r="99" spans="1:10">
      <c r="A99" s="4"/>
      <c r="B99" s="4"/>
      <c r="C99" s="4"/>
      <c r="D99" s="4"/>
      <c r="E99" s="4"/>
      <c r="F99" s="4"/>
      <c r="G99" s="4"/>
      <c r="H99" s="2"/>
      <c r="I99" s="2"/>
      <c r="J99" s="2"/>
    </row>
    <row r="100" spans="1:10">
      <c r="A100" s="4"/>
      <c r="B100" s="4"/>
      <c r="C100" s="4"/>
      <c r="D100" s="4"/>
      <c r="E100" s="4"/>
      <c r="F100" s="4"/>
      <c r="G100" s="4"/>
      <c r="H100" s="2"/>
      <c r="I100" s="2"/>
      <c r="J100" s="2"/>
    </row>
    <row r="101" spans="1:10">
      <c r="A101" s="4"/>
      <c r="B101" s="4"/>
      <c r="C101" s="4"/>
      <c r="D101" s="4"/>
      <c r="E101" s="4"/>
      <c r="F101" s="4"/>
      <c r="G101" s="4"/>
      <c r="H101" s="2"/>
      <c r="I101" s="2"/>
      <c r="J101" s="2"/>
    </row>
    <row r="102" spans="1:10">
      <c r="A102" s="4"/>
      <c r="B102" s="4"/>
      <c r="C102" s="4"/>
      <c r="D102" s="4"/>
      <c r="E102" s="4"/>
      <c r="F102" s="4"/>
      <c r="G102" s="4"/>
      <c r="H102" s="2"/>
      <c r="I102" s="2"/>
      <c r="J102" s="2"/>
    </row>
    <row r="103" spans="1:10">
      <c r="A103" s="4"/>
      <c r="B103" s="4"/>
      <c r="C103" s="4"/>
      <c r="D103" s="4"/>
      <c r="E103" s="4"/>
      <c r="F103" s="4"/>
      <c r="G103" s="4"/>
      <c r="H103" s="2"/>
      <c r="I103" s="2"/>
      <c r="J103" s="2"/>
    </row>
    <row r="104" spans="1:10">
      <c r="A104" s="4"/>
      <c r="B104" s="4"/>
      <c r="C104" s="4"/>
      <c r="D104" s="4"/>
      <c r="E104" s="4"/>
      <c r="F104" s="4"/>
      <c r="G104" s="4"/>
      <c r="H104" s="2"/>
      <c r="I104" s="2"/>
      <c r="J104" s="2"/>
    </row>
    <row r="105" spans="1:10">
      <c r="A105" s="4"/>
      <c r="B105" s="4"/>
      <c r="C105" s="4"/>
      <c r="D105" s="4"/>
      <c r="E105" s="4"/>
      <c r="F105" s="4"/>
      <c r="G105" s="4"/>
      <c r="H105" s="2"/>
      <c r="I105" s="2"/>
      <c r="J105" s="2"/>
    </row>
    <row r="106" spans="1:10">
      <c r="A106" s="4"/>
      <c r="B106" s="4"/>
      <c r="C106" s="4"/>
      <c r="D106" s="4"/>
      <c r="E106" s="4"/>
      <c r="F106" s="4"/>
      <c r="G106" s="4"/>
      <c r="H106" s="2"/>
      <c r="I106" s="2"/>
      <c r="J106" s="2"/>
    </row>
    <row r="107" spans="1:10">
      <c r="A107" s="4"/>
      <c r="B107" s="4"/>
      <c r="C107" s="4"/>
      <c r="D107" s="4"/>
      <c r="E107" s="4"/>
      <c r="F107" s="4"/>
      <c r="G107" s="4"/>
      <c r="H107" s="2"/>
      <c r="I107" s="2"/>
      <c r="J107" s="2"/>
    </row>
    <row r="108" spans="1:10">
      <c r="A108" s="4"/>
      <c r="B108" s="4"/>
      <c r="C108" s="4"/>
      <c r="D108" s="4"/>
      <c r="E108" s="4"/>
      <c r="F108" s="4"/>
      <c r="G108" s="4"/>
      <c r="H108" s="2"/>
      <c r="I108" s="2"/>
      <c r="J108" s="2"/>
    </row>
    <row r="109" spans="1:10">
      <c r="A109" s="4"/>
      <c r="B109" s="4"/>
      <c r="C109" s="4"/>
      <c r="D109" s="4"/>
      <c r="E109" s="4"/>
      <c r="F109" s="4"/>
      <c r="G109" s="4"/>
      <c r="H109" s="2"/>
      <c r="I109" s="2"/>
      <c r="J109" s="2"/>
    </row>
    <row r="110" spans="1:10">
      <c r="A110" s="4"/>
      <c r="B110" s="4"/>
      <c r="C110" s="4"/>
      <c r="D110" s="4"/>
      <c r="E110" s="4"/>
      <c r="F110" s="4"/>
      <c r="G110" s="4"/>
      <c r="H110" s="2"/>
      <c r="I110" s="2"/>
      <c r="J110" s="2"/>
    </row>
    <row r="111" spans="1:10">
      <c r="A111" s="4"/>
      <c r="B111" s="4"/>
      <c r="C111" s="4"/>
      <c r="D111" s="4"/>
      <c r="E111" s="4"/>
      <c r="F111" s="4"/>
      <c r="G111" s="4"/>
      <c r="H111" s="2"/>
      <c r="I111" s="2"/>
      <c r="J111" s="2"/>
    </row>
    <row r="112" spans="1:10">
      <c r="A112" s="4"/>
      <c r="B112" s="4"/>
      <c r="C112" s="4"/>
      <c r="D112" s="4"/>
      <c r="E112" s="4"/>
      <c r="F112" s="4"/>
      <c r="G112" s="4"/>
      <c r="H112" s="2"/>
      <c r="I112" s="2"/>
      <c r="J112" s="2"/>
    </row>
    <row r="113" spans="1:10">
      <c r="A113" s="4"/>
      <c r="B113" s="4"/>
      <c r="C113" s="4"/>
      <c r="D113" s="4"/>
      <c r="E113" s="4"/>
      <c r="F113" s="4"/>
      <c r="G113" s="4"/>
      <c r="H113" s="2"/>
      <c r="I113" s="2"/>
      <c r="J113" s="2"/>
    </row>
    <row r="114" spans="1:10">
      <c r="A114" s="4"/>
      <c r="B114" s="4"/>
      <c r="C114" s="4"/>
      <c r="D114" s="4"/>
      <c r="E114" s="4"/>
      <c r="F114" s="4"/>
      <c r="G114" s="4"/>
      <c r="H114" s="2"/>
      <c r="I114" s="2"/>
      <c r="J114" s="2"/>
    </row>
    <row r="115" spans="1:10">
      <c r="A115" s="4"/>
      <c r="B115" s="4"/>
      <c r="C115" s="4"/>
      <c r="D115" s="4"/>
      <c r="E115" s="4"/>
      <c r="F115" s="4"/>
      <c r="G115" s="4"/>
      <c r="H115" s="2"/>
      <c r="I115" s="2"/>
      <c r="J115" s="2"/>
    </row>
    <row r="116" spans="1:10">
      <c r="A116" s="4"/>
      <c r="B116" s="4"/>
      <c r="C116" s="4"/>
      <c r="D116" s="4"/>
      <c r="E116" s="4"/>
      <c r="F116" s="4"/>
      <c r="G116" s="4"/>
      <c r="H116" s="2"/>
      <c r="I116" s="2"/>
      <c r="J116" s="2"/>
    </row>
    <row r="117" spans="1:10">
      <c r="A117" s="4"/>
      <c r="B117" s="4"/>
      <c r="C117" s="4"/>
      <c r="D117" s="4"/>
      <c r="E117" s="4"/>
      <c r="F117" s="4"/>
      <c r="G117" s="4"/>
      <c r="H117" s="2"/>
      <c r="I117" s="2"/>
      <c r="J117" s="2"/>
    </row>
    <row r="118" spans="1:10">
      <c r="A118" s="4"/>
      <c r="B118" s="4"/>
      <c r="C118" s="4"/>
      <c r="D118" s="4"/>
      <c r="E118" s="4"/>
      <c r="F118" s="4"/>
      <c r="G118" s="4"/>
      <c r="H118" s="2"/>
      <c r="I118" s="2"/>
      <c r="J118" s="2"/>
    </row>
    <row r="119" spans="1:10">
      <c r="A119" s="4"/>
      <c r="B119" s="4"/>
      <c r="C119" s="4"/>
      <c r="D119" s="4"/>
      <c r="E119" s="4"/>
      <c r="F119" s="4"/>
      <c r="G119" s="4"/>
      <c r="H119" s="2"/>
      <c r="I119" s="2"/>
      <c r="J119" s="2"/>
    </row>
    <row r="120" spans="1:10">
      <c r="A120" s="4"/>
      <c r="B120" s="4"/>
      <c r="C120" s="4"/>
      <c r="D120" s="4"/>
      <c r="E120" s="4"/>
      <c r="F120" s="4"/>
      <c r="G120" s="4"/>
      <c r="H120" s="2"/>
      <c r="I120" s="2"/>
      <c r="J120" s="2"/>
    </row>
    <row r="121" spans="1:10">
      <c r="A121" s="4"/>
      <c r="B121" s="4"/>
      <c r="C121" s="4"/>
      <c r="D121" s="4"/>
      <c r="E121" s="4"/>
      <c r="F121" s="4"/>
      <c r="G121" s="4"/>
      <c r="H121" s="2"/>
      <c r="I121" s="2"/>
      <c r="J121" s="2"/>
    </row>
    <row r="122" spans="1:10">
      <c r="A122" s="4"/>
      <c r="B122" s="4"/>
      <c r="C122" s="4"/>
      <c r="D122" s="4"/>
      <c r="E122" s="4"/>
      <c r="F122" s="4"/>
      <c r="G122" s="4"/>
      <c r="H122" s="2"/>
      <c r="I122" s="2"/>
      <c r="J122" s="2"/>
    </row>
    <row r="123" spans="1:10">
      <c r="A123" s="4"/>
      <c r="B123" s="4"/>
      <c r="C123" s="4"/>
      <c r="D123" s="4"/>
      <c r="E123" s="4"/>
      <c r="F123" s="4"/>
      <c r="G123" s="4"/>
      <c r="H123" s="2"/>
      <c r="I123" s="2"/>
      <c r="J123" s="2"/>
    </row>
    <row r="124" spans="1:10">
      <c r="A124" s="4"/>
      <c r="B124" s="4"/>
      <c r="C124" s="4"/>
      <c r="D124" s="4"/>
      <c r="E124" s="4"/>
      <c r="F124" s="4"/>
      <c r="G124" s="4"/>
      <c r="H124" s="2"/>
      <c r="I124" s="2"/>
      <c r="J124" s="2"/>
    </row>
    <row r="125" spans="1:10">
      <c r="A125" s="4"/>
      <c r="B125" s="4"/>
      <c r="C125" s="4"/>
      <c r="D125" s="4"/>
      <c r="E125" s="4"/>
      <c r="F125" s="4"/>
      <c r="G125" s="4"/>
      <c r="H125" s="2"/>
      <c r="I125" s="2"/>
      <c r="J125" s="2"/>
    </row>
    <row r="126" spans="1:10">
      <c r="A126" s="4"/>
      <c r="B126" s="4"/>
      <c r="C126" s="4"/>
      <c r="D126" s="4"/>
      <c r="E126" s="4"/>
      <c r="F126" s="4"/>
      <c r="G126" s="4"/>
      <c r="H126" s="2"/>
      <c r="I126" s="2"/>
      <c r="J126" s="2"/>
    </row>
    <row r="127" spans="1:10">
      <c r="A127" s="4"/>
      <c r="B127" s="4"/>
      <c r="C127" s="4"/>
      <c r="D127" s="4"/>
      <c r="E127" s="4"/>
      <c r="F127" s="4"/>
      <c r="G127" s="4"/>
      <c r="H127" s="2"/>
      <c r="I127" s="2"/>
      <c r="J127" s="2"/>
    </row>
    <row r="128" spans="1:10">
      <c r="A128" s="4"/>
      <c r="B128" s="4"/>
      <c r="C128" s="4"/>
      <c r="D128" s="4"/>
      <c r="E128" s="4"/>
      <c r="F128" s="4"/>
      <c r="G128" s="4"/>
      <c r="H128" s="2"/>
      <c r="I128" s="2"/>
      <c r="J128" s="2"/>
    </row>
    <row r="129" spans="1:10">
      <c r="A129" s="4"/>
      <c r="B129" s="4"/>
      <c r="C129" s="4"/>
      <c r="D129" s="4"/>
      <c r="E129" s="4"/>
      <c r="F129" s="4"/>
      <c r="G129" s="4"/>
      <c r="H129" s="2"/>
      <c r="I129" s="2"/>
      <c r="J129" s="2"/>
    </row>
    <row r="130" spans="1:10">
      <c r="A130" s="4"/>
      <c r="B130" s="4"/>
      <c r="C130" s="4"/>
      <c r="D130" s="4"/>
      <c r="E130" s="4"/>
      <c r="F130" s="4"/>
      <c r="G130" s="4"/>
      <c r="H130" s="2"/>
      <c r="I130" s="2"/>
      <c r="J130" s="2"/>
    </row>
    <row r="131" spans="1:10">
      <c r="A131" s="4"/>
      <c r="B131" s="4"/>
      <c r="C131" s="4"/>
      <c r="D131" s="4"/>
      <c r="E131" s="4"/>
      <c r="F131" s="4"/>
      <c r="G131" s="4"/>
      <c r="H131" s="2"/>
      <c r="I131" s="2"/>
      <c r="J131" s="2"/>
    </row>
    <row r="132" spans="1:10">
      <c r="A132" s="4"/>
      <c r="B132" s="4"/>
      <c r="C132" s="4"/>
      <c r="D132" s="4"/>
      <c r="E132" s="4"/>
      <c r="F132" s="4"/>
      <c r="G132" s="4"/>
      <c r="H132" s="2"/>
      <c r="I132" s="2"/>
      <c r="J132" s="2"/>
    </row>
    <row r="133" spans="1:10">
      <c r="A133" s="4"/>
      <c r="B133" s="4"/>
      <c r="C133" s="4"/>
      <c r="D133" s="4"/>
      <c r="E133" s="4"/>
      <c r="F133" s="4"/>
      <c r="G133" s="4"/>
      <c r="H133" s="2"/>
      <c r="I133" s="2"/>
      <c r="J133" s="2"/>
    </row>
    <row r="134" spans="1:10">
      <c r="A134" s="4"/>
      <c r="B134" s="4"/>
      <c r="C134" s="4"/>
      <c r="D134" s="4"/>
      <c r="E134" s="4"/>
      <c r="F134" s="4"/>
      <c r="G134" s="4"/>
      <c r="H134" s="2"/>
      <c r="I134" s="2"/>
      <c r="J134" s="2"/>
    </row>
    <row r="135" spans="1:10">
      <c r="A135" s="4"/>
      <c r="B135" s="4"/>
      <c r="C135" s="4"/>
      <c r="D135" s="4"/>
      <c r="E135" s="4"/>
      <c r="F135" s="4"/>
      <c r="G135" s="4"/>
      <c r="H135" s="2"/>
      <c r="I135" s="2"/>
      <c r="J135" s="2"/>
    </row>
    <row r="136" spans="1:10">
      <c r="A136" s="4"/>
      <c r="B136" s="4"/>
      <c r="C136" s="4"/>
      <c r="D136" s="4"/>
      <c r="E136" s="4"/>
      <c r="F136" s="4"/>
      <c r="G136" s="4"/>
      <c r="H136" s="2"/>
      <c r="I136" s="2"/>
      <c r="J136" s="2"/>
    </row>
    <row r="137" spans="1:10">
      <c r="A137" s="4"/>
      <c r="B137" s="4"/>
      <c r="C137" s="4"/>
      <c r="D137" s="4"/>
      <c r="E137" s="4"/>
      <c r="F137" s="4"/>
      <c r="G137" s="4"/>
      <c r="H137" s="2"/>
      <c r="I137" s="2"/>
      <c r="J137" s="2"/>
    </row>
    <row r="138" spans="1:10">
      <c r="A138" s="4"/>
      <c r="B138" s="4"/>
      <c r="C138" s="4"/>
      <c r="D138" s="4"/>
      <c r="E138" s="4"/>
      <c r="F138" s="4"/>
      <c r="G138" s="4"/>
      <c r="H138" s="2"/>
      <c r="I138" s="2"/>
      <c r="J138" s="2"/>
    </row>
    <row r="139" spans="1:10">
      <c r="A139" s="4"/>
      <c r="B139" s="4"/>
      <c r="C139" s="4"/>
      <c r="D139" s="4"/>
      <c r="E139" s="4"/>
      <c r="F139" s="4"/>
      <c r="G139" s="4"/>
      <c r="H139" s="2"/>
      <c r="I139" s="2"/>
      <c r="J139" s="2"/>
    </row>
    <row r="140" spans="1:10">
      <c r="A140" s="4"/>
      <c r="B140" s="4"/>
      <c r="C140" s="4"/>
      <c r="D140" s="4"/>
      <c r="E140" s="4"/>
      <c r="F140" s="4"/>
      <c r="G140" s="4"/>
      <c r="H140" s="2"/>
      <c r="I140" s="2"/>
      <c r="J140" s="2"/>
    </row>
    <row r="141" spans="1:10">
      <c r="A141" s="4"/>
      <c r="B141" s="4"/>
      <c r="C141" s="4"/>
      <c r="D141" s="4"/>
      <c r="E141" s="4"/>
      <c r="F141" s="4"/>
      <c r="G141" s="4"/>
      <c r="H141" s="2"/>
      <c r="I141" s="2"/>
      <c r="J141" s="2"/>
    </row>
    <row r="142" spans="1:10">
      <c r="A142" s="4"/>
      <c r="B142" s="4"/>
      <c r="C142" s="4"/>
      <c r="D142" s="4"/>
      <c r="E142" s="4"/>
      <c r="F142" s="4"/>
      <c r="G142" s="4"/>
      <c r="H142" s="2"/>
      <c r="I142" s="2"/>
      <c r="J142" s="2"/>
    </row>
    <row r="143" spans="1:10">
      <c r="A143" s="4"/>
      <c r="B143" s="4"/>
      <c r="C143" s="4"/>
      <c r="D143" s="4"/>
      <c r="E143" s="4"/>
      <c r="F143" s="4"/>
      <c r="G143" s="4"/>
      <c r="H143" s="2"/>
      <c r="I143" s="2"/>
      <c r="J143" s="2"/>
    </row>
    <row r="144" spans="1:10">
      <c r="A144" s="4"/>
      <c r="B144" s="4"/>
      <c r="C144" s="4"/>
      <c r="D144" s="4"/>
      <c r="E144" s="4"/>
      <c r="F144" s="4"/>
      <c r="G144" s="4"/>
      <c r="H144" s="2"/>
      <c r="I144" s="2"/>
      <c r="J144" s="2"/>
    </row>
    <row r="145" spans="1:10">
      <c r="A145" s="4"/>
      <c r="B145" s="4"/>
      <c r="C145" s="4"/>
      <c r="D145" s="4"/>
      <c r="E145" s="4"/>
      <c r="F145" s="4"/>
      <c r="G145" s="4"/>
      <c r="H145" s="2"/>
      <c r="I145" s="2"/>
      <c r="J145" s="2"/>
    </row>
    <row r="146" spans="1:10">
      <c r="A146" s="4"/>
      <c r="B146" s="4"/>
      <c r="C146" s="4"/>
      <c r="D146" s="4"/>
      <c r="E146" s="4"/>
      <c r="F146" s="4"/>
      <c r="G146" s="4"/>
      <c r="H146" s="2"/>
      <c r="I146" s="2"/>
      <c r="J146" s="2"/>
    </row>
    <row r="147" spans="1:10">
      <c r="A147" s="4"/>
      <c r="B147" s="4"/>
      <c r="C147" s="4"/>
      <c r="D147" s="4"/>
      <c r="E147" s="4"/>
      <c r="F147" s="4"/>
      <c r="G147" s="4"/>
      <c r="H147" s="2"/>
      <c r="I147" s="2"/>
      <c r="J147" s="2"/>
    </row>
    <row r="148" spans="1:10">
      <c r="A148" s="4"/>
      <c r="B148" s="4"/>
      <c r="C148" s="4"/>
      <c r="D148" s="4"/>
      <c r="E148" s="4"/>
      <c r="F148" s="4"/>
      <c r="G148" s="4"/>
      <c r="H148" s="2"/>
      <c r="I148" s="2"/>
      <c r="J148" s="2"/>
    </row>
    <row r="149" spans="1:10">
      <c r="A149" s="4"/>
      <c r="B149" s="4"/>
      <c r="C149" s="4"/>
      <c r="D149" s="4"/>
      <c r="E149" s="4"/>
      <c r="F149" s="4"/>
      <c r="G149" s="4"/>
      <c r="H149" s="2"/>
      <c r="I149" s="2"/>
      <c r="J149" s="2"/>
    </row>
    <row r="150" spans="1:10">
      <c r="A150" s="4"/>
      <c r="B150" s="4"/>
      <c r="C150" s="4"/>
      <c r="D150" s="4"/>
      <c r="E150" s="4"/>
      <c r="F150" s="4"/>
      <c r="G150" s="4"/>
      <c r="H150" s="2"/>
      <c r="I150" s="2"/>
      <c r="J150" s="2"/>
    </row>
    <row r="151" spans="1:10">
      <c r="A151" s="4"/>
      <c r="B151" s="4"/>
      <c r="C151" s="4"/>
      <c r="D151" s="4"/>
      <c r="E151" s="4"/>
      <c r="F151" s="4"/>
      <c r="G151" s="4"/>
      <c r="H151" s="2"/>
      <c r="I151" s="2"/>
      <c r="J151" s="2"/>
    </row>
    <row r="152" spans="1:10">
      <c r="A152" s="4"/>
      <c r="B152" s="4"/>
      <c r="C152" s="4"/>
      <c r="D152" s="4"/>
      <c r="E152" s="4"/>
      <c r="F152" s="4"/>
      <c r="G152" s="4"/>
      <c r="H152" s="2"/>
      <c r="I152" s="2"/>
      <c r="J152" s="2"/>
    </row>
    <row r="153" spans="1:10" ht="17.25">
      <c r="A153" s="11"/>
      <c r="B153" s="11"/>
      <c r="C153" s="11"/>
      <c r="D153" s="11"/>
      <c r="E153" s="11"/>
      <c r="F153" s="11"/>
      <c r="G153" s="11"/>
    </row>
    <row r="154" spans="1:10" ht="17.25">
      <c r="A154" s="11"/>
      <c r="B154" s="11"/>
      <c r="C154" s="11"/>
      <c r="D154" s="11"/>
      <c r="E154" s="11"/>
      <c r="F154" s="11"/>
      <c r="G154" s="11"/>
    </row>
    <row r="155" spans="1:10" ht="17.25">
      <c r="A155" s="11"/>
      <c r="B155" s="11"/>
      <c r="C155" s="11"/>
      <c r="D155" s="11"/>
      <c r="E155" s="11"/>
      <c r="F155" s="11"/>
      <c r="G155" s="11"/>
    </row>
    <row r="156" spans="1:10" ht="17.25">
      <c r="A156" s="11"/>
      <c r="B156" s="11"/>
      <c r="C156" s="11"/>
      <c r="D156" s="11"/>
      <c r="E156" s="11"/>
      <c r="F156" s="11"/>
      <c r="G156" s="11"/>
    </row>
    <row r="157" spans="1:10" ht="17.25">
      <c r="A157" s="11"/>
      <c r="B157" s="11"/>
      <c r="C157" s="11"/>
      <c r="D157" s="11"/>
      <c r="E157" s="11"/>
      <c r="F157" s="11"/>
      <c r="G157" s="11"/>
    </row>
    <row r="158" spans="1:10" ht="17.25">
      <c r="A158" s="11"/>
      <c r="B158" s="11"/>
      <c r="C158" s="11"/>
      <c r="D158" s="11"/>
      <c r="E158" s="11"/>
      <c r="F158" s="11"/>
      <c r="G158" s="11"/>
    </row>
    <row r="159" spans="1:10" ht="17.25">
      <c r="A159" s="11"/>
      <c r="B159" s="11"/>
      <c r="C159" s="11"/>
      <c r="D159" s="11"/>
      <c r="E159" s="11"/>
      <c r="F159" s="11"/>
      <c r="G159" s="11"/>
    </row>
    <row r="160" spans="1:10" ht="17.25">
      <c r="A160" s="11"/>
      <c r="B160" s="11"/>
      <c r="C160" s="11"/>
      <c r="D160" s="11"/>
      <c r="E160" s="11"/>
      <c r="F160" s="11"/>
      <c r="G160" s="11"/>
    </row>
    <row r="161" spans="1:7" ht="17.25">
      <c r="A161" s="11"/>
      <c r="B161" s="11"/>
      <c r="C161" s="11"/>
      <c r="D161" s="11"/>
      <c r="E161" s="11"/>
      <c r="F161" s="11"/>
      <c r="G161" s="11"/>
    </row>
    <row r="162" spans="1:7" ht="17.25">
      <c r="A162" s="11"/>
      <c r="B162" s="11"/>
      <c r="C162" s="11"/>
      <c r="D162" s="11"/>
      <c r="E162" s="11"/>
      <c r="F162" s="11"/>
      <c r="G162" s="11"/>
    </row>
    <row r="163" spans="1:7" ht="17.25">
      <c r="A163" s="11"/>
      <c r="B163" s="11"/>
      <c r="C163" s="11"/>
      <c r="D163" s="11"/>
      <c r="E163" s="11"/>
      <c r="F163" s="11"/>
      <c r="G163" s="11"/>
    </row>
    <row r="164" spans="1:7" ht="17.25">
      <c r="A164" s="11"/>
      <c r="B164" s="11"/>
      <c r="C164" s="11"/>
      <c r="D164" s="11"/>
      <c r="E164" s="11"/>
      <c r="F164" s="11"/>
      <c r="G164" s="11"/>
    </row>
    <row r="165" spans="1:7" ht="17.25">
      <c r="A165" s="11"/>
      <c r="B165" s="11"/>
      <c r="C165" s="11"/>
      <c r="D165" s="11"/>
      <c r="E165" s="11"/>
      <c r="F165" s="11"/>
      <c r="G165" s="11"/>
    </row>
    <row r="166" spans="1:7" ht="17.25">
      <c r="A166" s="11"/>
      <c r="B166" s="11"/>
      <c r="C166" s="11"/>
      <c r="D166" s="11"/>
      <c r="E166" s="11"/>
      <c r="F166" s="11"/>
      <c r="G166" s="11"/>
    </row>
    <row r="167" spans="1:7" ht="17.25">
      <c r="A167" s="11"/>
      <c r="B167" s="11"/>
      <c r="C167" s="11"/>
      <c r="D167" s="11"/>
      <c r="E167" s="11"/>
      <c r="F167" s="11"/>
      <c r="G167" s="11"/>
    </row>
  </sheetData>
  <mergeCells count="13">
    <mergeCell ref="A5:I5"/>
    <mergeCell ref="G8:J8"/>
    <mergeCell ref="A8:C8"/>
    <mergeCell ref="D8:E8"/>
    <mergeCell ref="F8:F9"/>
    <mergeCell ref="D63:D70"/>
    <mergeCell ref="E63:E70"/>
    <mergeCell ref="B48:B49"/>
    <mergeCell ref="C48:C51"/>
    <mergeCell ref="D48:D53"/>
    <mergeCell ref="E48:E53"/>
    <mergeCell ref="D55:D62"/>
    <mergeCell ref="E55:E62"/>
  </mergeCells>
  <pageMargins left="0.16" right="0.16" top="0.25" bottom="0.16" header="0.23" footer="0.16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ColWidth="9.140625" defaultRowHeight="13.5"/>
  <cols>
    <col min="1" max="1" width="10.7109375" style="2" customWidth="1"/>
    <col min="2" max="2" width="24.5703125" style="2" customWidth="1"/>
    <col min="3" max="3" width="20.85546875" style="2" customWidth="1"/>
    <col min="4" max="7" width="17.140625" style="2" customWidth="1"/>
    <col min="8" max="16384" width="9.140625" style="2"/>
  </cols>
  <sheetData>
    <row r="1" spans="1:7" ht="14.25">
      <c r="A1" s="221"/>
      <c r="G1" s="14" t="s">
        <v>134</v>
      </c>
    </row>
    <row r="2" spans="1:7">
      <c r="A2" s="221"/>
      <c r="F2" s="101" t="s">
        <v>14</v>
      </c>
      <c r="G2" s="230"/>
    </row>
    <row r="3" spans="1:7">
      <c r="A3" s="221"/>
      <c r="F3" s="101"/>
      <c r="G3" s="101" t="s">
        <v>27</v>
      </c>
    </row>
    <row r="4" spans="1:7">
      <c r="A4" s="221"/>
    </row>
    <row r="5" spans="1:7">
      <c r="A5" s="271" t="s">
        <v>135</v>
      </c>
      <c r="B5" s="271"/>
      <c r="C5" s="271"/>
      <c r="D5" s="271"/>
      <c r="E5" s="271"/>
      <c r="F5" s="271"/>
      <c r="G5" s="271"/>
    </row>
    <row r="6" spans="1:7" ht="16.5" customHeight="1">
      <c r="A6" s="271" t="s">
        <v>136</v>
      </c>
      <c r="B6" s="271"/>
      <c r="C6" s="271"/>
      <c r="D6" s="271"/>
      <c r="E6" s="271"/>
      <c r="F6" s="271"/>
      <c r="G6" s="271"/>
    </row>
    <row r="7" spans="1:7">
      <c r="A7" s="271"/>
      <c r="B7" s="271"/>
      <c r="C7" s="271"/>
      <c r="D7" s="271"/>
      <c r="E7" s="271"/>
      <c r="F7" s="271"/>
      <c r="G7" s="271"/>
    </row>
    <row r="8" spans="1:7" ht="14.25">
      <c r="A8" s="222"/>
      <c r="B8" s="223"/>
      <c r="C8" s="222"/>
      <c r="D8" s="222"/>
      <c r="E8" s="222"/>
      <c r="F8" s="284" t="s">
        <v>107</v>
      </c>
      <c r="G8" s="284"/>
    </row>
    <row r="9" spans="1:7">
      <c r="A9" s="130" t="s">
        <v>137</v>
      </c>
      <c r="B9" s="267" t="s">
        <v>138</v>
      </c>
      <c r="C9" s="267" t="s">
        <v>139</v>
      </c>
      <c r="D9" s="267" t="s">
        <v>140</v>
      </c>
      <c r="E9" s="267"/>
      <c r="F9" s="267"/>
      <c r="G9" s="267"/>
    </row>
    <row r="10" spans="1:7">
      <c r="A10" s="130" t="s">
        <v>141</v>
      </c>
      <c r="B10" s="267"/>
      <c r="C10" s="267"/>
      <c r="D10" s="267" t="s">
        <v>142</v>
      </c>
      <c r="E10" s="267"/>
      <c r="F10" s="267"/>
      <c r="G10" s="267"/>
    </row>
    <row r="11" spans="1:7" ht="27">
      <c r="A11" s="130"/>
      <c r="B11" s="267"/>
      <c r="C11" s="267"/>
      <c r="D11" s="224" t="s">
        <v>18</v>
      </c>
      <c r="E11" s="224" t="s">
        <v>19</v>
      </c>
      <c r="F11" s="224" t="s">
        <v>20</v>
      </c>
      <c r="G11" s="224" t="s">
        <v>21</v>
      </c>
    </row>
    <row r="12" spans="1:7">
      <c r="A12" s="283" t="s">
        <v>143</v>
      </c>
      <c r="B12" s="283"/>
      <c r="C12" s="130"/>
      <c r="D12" s="225">
        <f>D14</f>
        <v>472806</v>
      </c>
      <c r="E12" s="225">
        <f t="shared" ref="E12:G12" si="0">E14</f>
        <v>472806</v>
      </c>
      <c r="F12" s="225">
        <f t="shared" si="0"/>
        <v>472806</v>
      </c>
      <c r="G12" s="225">
        <f t="shared" si="0"/>
        <v>472806</v>
      </c>
    </row>
    <row r="13" spans="1:7">
      <c r="A13" s="226"/>
      <c r="B13" s="125" t="s">
        <v>30</v>
      </c>
      <c r="C13" s="130"/>
      <c r="D13" s="227"/>
      <c r="E13" s="227"/>
      <c r="F13" s="227"/>
      <c r="G13" s="227"/>
    </row>
    <row r="14" spans="1:7" ht="80.25" customHeight="1">
      <c r="A14" s="226">
        <v>6</v>
      </c>
      <c r="B14" s="228" t="s">
        <v>144</v>
      </c>
      <c r="C14" s="130"/>
      <c r="D14" s="225">
        <f>D15</f>
        <v>472806</v>
      </c>
      <c r="E14" s="225">
        <f t="shared" ref="E14:G15" si="1">E15</f>
        <v>472806</v>
      </c>
      <c r="F14" s="225">
        <f t="shared" si="1"/>
        <v>472806</v>
      </c>
      <c r="G14" s="225">
        <f t="shared" si="1"/>
        <v>472806</v>
      </c>
    </row>
    <row r="15" spans="1:7">
      <c r="A15" s="226">
        <v>6.5</v>
      </c>
      <c r="B15" s="228" t="s">
        <v>133</v>
      </c>
      <c r="C15" s="130"/>
      <c r="D15" s="225">
        <f>D16</f>
        <v>472806</v>
      </c>
      <c r="E15" s="225">
        <f t="shared" si="1"/>
        <v>472806</v>
      </c>
      <c r="F15" s="225">
        <f t="shared" si="1"/>
        <v>472806</v>
      </c>
      <c r="G15" s="225">
        <f t="shared" si="1"/>
        <v>472806</v>
      </c>
    </row>
    <row r="16" spans="1:7" ht="40.5">
      <c r="A16" s="226" t="s">
        <v>145</v>
      </c>
      <c r="B16" s="127"/>
      <c r="C16" s="228" t="s">
        <v>31</v>
      </c>
      <c r="D16" s="225">
        <f>'[1]Հավելված N 1'!B8</f>
        <v>472806</v>
      </c>
      <c r="E16" s="225">
        <f>D16</f>
        <v>472806</v>
      </c>
      <c r="F16" s="225">
        <f t="shared" ref="F16:G16" si="2">E16</f>
        <v>472806</v>
      </c>
      <c r="G16" s="225">
        <f t="shared" si="2"/>
        <v>472806</v>
      </c>
    </row>
    <row r="17" spans="1:1">
      <c r="A17" s="221"/>
    </row>
    <row r="18" spans="1:1">
      <c r="A18" s="221"/>
    </row>
    <row r="19" spans="1:1">
      <c r="A19" s="221"/>
    </row>
  </sheetData>
  <mergeCells count="9">
    <mergeCell ref="A12:B12"/>
    <mergeCell ref="A5:G5"/>
    <mergeCell ref="A6:G6"/>
    <mergeCell ref="A7:G7"/>
    <mergeCell ref="F8:G8"/>
    <mergeCell ref="B9:B11"/>
    <mergeCell ref="C9:C11"/>
    <mergeCell ref="D9:G9"/>
    <mergeCell ref="D10:G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0"/>
  <sheetViews>
    <sheetView zoomScaleNormal="100" workbookViewId="0"/>
  </sheetViews>
  <sheetFormatPr defaultColWidth="9.140625" defaultRowHeight="14.25"/>
  <cols>
    <col min="1" max="1" width="3.5703125" style="101" customWidth="1"/>
    <col min="2" max="2" width="20" style="101" customWidth="1"/>
    <col min="3" max="3" width="58.42578125" style="122" customWidth="1"/>
    <col min="4" max="4" width="13.28515625" style="101" customWidth="1"/>
    <col min="5" max="5" width="13" style="101" customWidth="1"/>
    <col min="6" max="6" width="14.7109375" style="101" customWidth="1"/>
    <col min="7" max="7" width="13.140625" style="101" customWidth="1"/>
    <col min="8" max="16384" width="9.140625" style="101"/>
  </cols>
  <sheetData>
    <row r="1" spans="2:7">
      <c r="C1" s="85"/>
    </row>
    <row r="2" spans="2:7">
      <c r="C2" s="85"/>
      <c r="G2" s="14" t="s">
        <v>178</v>
      </c>
    </row>
    <row r="3" spans="2:7">
      <c r="C3" s="85"/>
      <c r="F3" s="101" t="s">
        <v>14</v>
      </c>
      <c r="G3" s="230"/>
    </row>
    <row r="4" spans="2:7">
      <c r="C4" s="85"/>
      <c r="G4" s="101" t="s">
        <v>27</v>
      </c>
    </row>
    <row r="5" spans="2:7">
      <c r="C5" s="85"/>
    </row>
    <row r="6" spans="2:7" ht="13.5">
      <c r="C6" s="31"/>
      <c r="G6" s="101" t="s">
        <v>40</v>
      </c>
    </row>
    <row r="7" spans="2:7" ht="13.5">
      <c r="C7" s="31"/>
    </row>
    <row r="8" spans="2:7" ht="42" customHeight="1">
      <c r="B8" s="286" t="s">
        <v>104</v>
      </c>
      <c r="C8" s="286"/>
      <c r="D8" s="286"/>
      <c r="E8" s="286"/>
      <c r="F8" s="286"/>
    </row>
    <row r="9" spans="2:7" ht="13.5">
      <c r="C9" s="102"/>
    </row>
    <row r="10" spans="2:7">
      <c r="C10" s="103" t="s">
        <v>45</v>
      </c>
    </row>
    <row r="11" spans="2:7" ht="28.5" customHeight="1">
      <c r="C11" s="31" t="s">
        <v>46</v>
      </c>
    </row>
    <row r="12" spans="2:7" ht="13.5">
      <c r="B12" s="104" t="s">
        <v>5</v>
      </c>
      <c r="C12" s="104" t="s">
        <v>6</v>
      </c>
    </row>
    <row r="13" spans="2:7" ht="27">
      <c r="B13" s="104">
        <v>1096</v>
      </c>
      <c r="C13" s="104" t="s">
        <v>0</v>
      </c>
    </row>
    <row r="14" spans="2:7" ht="13.5">
      <c r="C14" s="101"/>
    </row>
    <row r="15" spans="2:7" ht="27.75" customHeight="1">
      <c r="B15" s="107" t="s">
        <v>7</v>
      </c>
      <c r="C15" s="107">
        <v>1096</v>
      </c>
      <c r="D15" s="287" t="s">
        <v>41</v>
      </c>
      <c r="E15" s="287"/>
      <c r="F15" s="287"/>
      <c r="G15" s="287"/>
    </row>
    <row r="16" spans="2:7" ht="27">
      <c r="B16" s="107" t="s">
        <v>8</v>
      </c>
      <c r="C16" s="104">
        <v>11006</v>
      </c>
      <c r="D16" s="285" t="s">
        <v>42</v>
      </c>
      <c r="E16" s="285" t="s">
        <v>19</v>
      </c>
      <c r="F16" s="285" t="s">
        <v>20</v>
      </c>
      <c r="G16" s="285" t="s">
        <v>21</v>
      </c>
    </row>
    <row r="17" spans="2:7" ht="27">
      <c r="B17" s="108" t="s">
        <v>2</v>
      </c>
      <c r="C17" s="104" t="s">
        <v>32</v>
      </c>
      <c r="D17" s="285"/>
      <c r="E17" s="285"/>
      <c r="F17" s="285"/>
      <c r="G17" s="285"/>
    </row>
    <row r="18" spans="2:7" ht="27">
      <c r="B18" s="108" t="s">
        <v>9</v>
      </c>
      <c r="C18" s="104" t="s">
        <v>43</v>
      </c>
      <c r="D18" s="285"/>
      <c r="E18" s="285"/>
      <c r="F18" s="285"/>
      <c r="G18" s="285"/>
    </row>
    <row r="19" spans="2:7" ht="27">
      <c r="B19" s="108" t="s">
        <v>3</v>
      </c>
      <c r="C19" s="107" t="s">
        <v>4</v>
      </c>
      <c r="D19" s="285"/>
      <c r="E19" s="285"/>
      <c r="F19" s="285"/>
      <c r="G19" s="285"/>
    </row>
    <row r="20" spans="2:7" ht="40.5">
      <c r="B20" s="107" t="s">
        <v>10</v>
      </c>
      <c r="C20" s="107" t="s">
        <v>44</v>
      </c>
      <c r="D20" s="285"/>
      <c r="E20" s="285"/>
      <c r="F20" s="285"/>
      <c r="G20" s="285"/>
    </row>
    <row r="21" spans="2:7" ht="13.5">
      <c r="B21" s="107"/>
      <c r="C21" s="107" t="s">
        <v>11</v>
      </c>
      <c r="D21" s="285"/>
      <c r="E21" s="285"/>
      <c r="F21" s="285"/>
      <c r="G21" s="285"/>
    </row>
    <row r="22" spans="2:7" ht="13.5">
      <c r="B22" s="48" t="s">
        <v>12</v>
      </c>
      <c r="C22" s="48" t="s">
        <v>50</v>
      </c>
      <c r="D22" s="63">
        <v>38</v>
      </c>
      <c r="E22" s="63">
        <v>38</v>
      </c>
      <c r="F22" s="63">
        <v>38</v>
      </c>
      <c r="G22" s="63">
        <v>38</v>
      </c>
    </row>
    <row r="23" spans="2:7" ht="13.5">
      <c r="B23" s="48" t="s">
        <v>12</v>
      </c>
      <c r="C23" s="48" t="s">
        <v>51</v>
      </c>
      <c r="D23" s="63">
        <v>2020</v>
      </c>
      <c r="E23" s="63">
        <v>2020</v>
      </c>
      <c r="F23" s="63">
        <v>2020</v>
      </c>
      <c r="G23" s="63">
        <v>2020</v>
      </c>
    </row>
    <row r="24" spans="2:7" ht="13.5">
      <c r="B24" s="109" t="s">
        <v>13</v>
      </c>
      <c r="C24" s="109"/>
      <c r="D24" s="80">
        <v>167071.5</v>
      </c>
      <c r="E24" s="80">
        <v>2553049</v>
      </c>
      <c r="F24" s="80">
        <v>2553049</v>
      </c>
      <c r="G24" s="80">
        <v>2553049</v>
      </c>
    </row>
    <row r="25" spans="2:7" ht="13.5">
      <c r="B25" s="114"/>
      <c r="C25" s="114"/>
      <c r="D25" s="114"/>
      <c r="E25" s="114"/>
      <c r="F25" s="114"/>
      <c r="G25" s="114"/>
    </row>
    <row r="26" spans="2:7" ht="30" customHeight="1">
      <c r="B26" s="107" t="s">
        <v>7</v>
      </c>
      <c r="C26" s="107">
        <v>1096</v>
      </c>
      <c r="D26" s="288" t="s">
        <v>41</v>
      </c>
      <c r="E26" s="289"/>
      <c r="F26" s="289"/>
      <c r="G26" s="290"/>
    </row>
    <row r="27" spans="2:7" ht="27">
      <c r="B27" s="107" t="s">
        <v>8</v>
      </c>
      <c r="C27" s="107">
        <v>11007</v>
      </c>
      <c r="D27" s="285" t="s">
        <v>42</v>
      </c>
      <c r="E27" s="285" t="s">
        <v>19</v>
      </c>
      <c r="F27" s="285" t="s">
        <v>20</v>
      </c>
      <c r="G27" s="285" t="s">
        <v>21</v>
      </c>
    </row>
    <row r="28" spans="2:7" ht="67.5">
      <c r="B28" s="108" t="s">
        <v>2</v>
      </c>
      <c r="C28" s="247" t="s">
        <v>191</v>
      </c>
      <c r="D28" s="285"/>
      <c r="E28" s="285"/>
      <c r="F28" s="285"/>
      <c r="G28" s="285"/>
    </row>
    <row r="29" spans="2:7" ht="77.25" customHeight="1">
      <c r="B29" s="108" t="s">
        <v>9</v>
      </c>
      <c r="C29" s="247" t="s">
        <v>192</v>
      </c>
      <c r="D29" s="285"/>
      <c r="E29" s="285"/>
      <c r="F29" s="285"/>
      <c r="G29" s="285"/>
    </row>
    <row r="30" spans="2:7" ht="27">
      <c r="B30" s="108" t="s">
        <v>3</v>
      </c>
      <c r="C30" s="116" t="s">
        <v>4</v>
      </c>
      <c r="D30" s="285"/>
      <c r="E30" s="285"/>
      <c r="F30" s="285"/>
      <c r="G30" s="285"/>
    </row>
    <row r="31" spans="2:7" ht="40.5">
      <c r="B31" s="107" t="s">
        <v>10</v>
      </c>
      <c r="C31" s="153" t="s">
        <v>190</v>
      </c>
      <c r="D31" s="285"/>
      <c r="E31" s="285"/>
      <c r="F31" s="285"/>
      <c r="G31" s="285"/>
    </row>
    <row r="32" spans="2:7" ht="13.5">
      <c r="B32" s="107"/>
      <c r="C32" s="107" t="s">
        <v>11</v>
      </c>
      <c r="D32" s="285"/>
      <c r="E32" s="291"/>
      <c r="F32" s="285"/>
      <c r="G32" s="291"/>
    </row>
    <row r="33" spans="2:7" ht="13.5">
      <c r="B33" s="109" t="s">
        <v>13</v>
      </c>
      <c r="C33" s="109"/>
      <c r="D33" s="73">
        <v>660000</v>
      </c>
      <c r="E33" s="73">
        <v>660000</v>
      </c>
      <c r="F33" s="73">
        <v>660000</v>
      </c>
      <c r="G33" s="73">
        <v>660000</v>
      </c>
    </row>
    <row r="34" spans="2:7" ht="13.5">
      <c r="C34" s="101"/>
    </row>
    <row r="35" spans="2:7" ht="30" customHeight="1">
      <c r="B35" s="107" t="s">
        <v>7</v>
      </c>
      <c r="C35" s="107">
        <v>1096</v>
      </c>
      <c r="D35" s="288" t="s">
        <v>41</v>
      </c>
      <c r="E35" s="289"/>
      <c r="F35" s="289"/>
      <c r="G35" s="290"/>
    </row>
    <row r="36" spans="2:7" ht="27">
      <c r="B36" s="107" t="s">
        <v>8</v>
      </c>
      <c r="C36" s="107">
        <v>11008</v>
      </c>
      <c r="D36" s="285" t="s">
        <v>42</v>
      </c>
      <c r="E36" s="285" t="s">
        <v>19</v>
      </c>
      <c r="F36" s="285" t="s">
        <v>20</v>
      </c>
      <c r="G36" s="285" t="s">
        <v>21</v>
      </c>
    </row>
    <row r="37" spans="2:7" ht="27">
      <c r="B37" s="108" t="s">
        <v>2</v>
      </c>
      <c r="C37" s="115" t="s">
        <v>56</v>
      </c>
      <c r="D37" s="285"/>
      <c r="E37" s="285"/>
      <c r="F37" s="285"/>
      <c r="G37" s="285"/>
    </row>
    <row r="38" spans="2:7" ht="40.5">
      <c r="B38" s="108" t="s">
        <v>9</v>
      </c>
      <c r="C38" s="104" t="s">
        <v>57</v>
      </c>
      <c r="D38" s="285"/>
      <c r="E38" s="285"/>
      <c r="F38" s="285"/>
      <c r="G38" s="285"/>
    </row>
    <row r="39" spans="2:7" ht="27">
      <c r="B39" s="108" t="s">
        <v>3</v>
      </c>
      <c r="C39" s="116" t="s">
        <v>4</v>
      </c>
      <c r="D39" s="285"/>
      <c r="E39" s="285"/>
      <c r="F39" s="285"/>
      <c r="G39" s="285"/>
    </row>
    <row r="40" spans="2:7" ht="40.5">
      <c r="B40" s="107" t="s">
        <v>10</v>
      </c>
      <c r="C40" s="107" t="s">
        <v>47</v>
      </c>
      <c r="D40" s="285"/>
      <c r="E40" s="285"/>
      <c r="F40" s="285"/>
      <c r="G40" s="285"/>
    </row>
    <row r="41" spans="2:7" ht="13.5">
      <c r="B41" s="107"/>
      <c r="C41" s="107" t="s">
        <v>11</v>
      </c>
      <c r="D41" s="285"/>
      <c r="E41" s="291"/>
      <c r="F41" s="285"/>
      <c r="G41" s="291"/>
    </row>
    <row r="42" spans="2:7" ht="13.5">
      <c r="B42" s="48" t="s">
        <v>12</v>
      </c>
      <c r="C42" s="48" t="s">
        <v>109</v>
      </c>
      <c r="D42" s="124">
        <v>2020</v>
      </c>
      <c r="E42" s="124">
        <v>2020</v>
      </c>
      <c r="F42" s="124">
        <v>2020</v>
      </c>
      <c r="G42" s="124">
        <v>2020</v>
      </c>
    </row>
    <row r="43" spans="2:7" ht="13.5">
      <c r="B43" s="48" t="s">
        <v>12</v>
      </c>
      <c r="C43" s="48" t="s">
        <v>108</v>
      </c>
      <c r="D43" s="124">
        <v>2579832</v>
      </c>
      <c r="E43" s="124">
        <v>2579832</v>
      </c>
      <c r="F43" s="124">
        <v>2579832</v>
      </c>
      <c r="G43" s="124">
        <v>2579832</v>
      </c>
    </row>
    <row r="44" spans="2:7" ht="13.5">
      <c r="B44" s="109" t="s">
        <v>13</v>
      </c>
      <c r="C44" s="109"/>
      <c r="D44" s="123">
        <v>234317.6</v>
      </c>
      <c r="E44" s="123">
        <v>234317.6</v>
      </c>
      <c r="F44" s="123">
        <v>234317.6</v>
      </c>
      <c r="G44" s="123">
        <v>234317.6</v>
      </c>
    </row>
    <row r="45" spans="2:7" ht="13.5">
      <c r="B45" s="117"/>
      <c r="C45" s="117"/>
      <c r="D45" s="118"/>
      <c r="E45" s="118"/>
      <c r="F45" s="118"/>
      <c r="G45" s="118"/>
    </row>
    <row r="46" spans="2:7">
      <c r="B46" s="117"/>
      <c r="C46" s="292" t="s">
        <v>48</v>
      </c>
      <c r="D46" s="292"/>
      <c r="E46" s="118"/>
      <c r="F46" s="118"/>
      <c r="G46" s="118"/>
    </row>
    <row r="47" spans="2:7" ht="13.5">
      <c r="B47" s="119"/>
      <c r="C47" s="31" t="s">
        <v>46</v>
      </c>
      <c r="D47" s="120"/>
      <c r="E47" s="119"/>
      <c r="F47" s="121"/>
      <c r="G47" s="121"/>
    </row>
    <row r="48" spans="2:7" ht="13.5">
      <c r="B48" s="31"/>
      <c r="C48" s="31"/>
      <c r="D48" s="31"/>
      <c r="E48" s="31"/>
    </row>
    <row r="49" spans="2:7" ht="13.5">
      <c r="B49" s="104" t="s">
        <v>5</v>
      </c>
      <c r="C49" s="104" t="s">
        <v>6</v>
      </c>
    </row>
    <row r="50" spans="2:7" ht="13.5">
      <c r="B50" s="104">
        <v>1139</v>
      </c>
      <c r="C50" s="110" t="s">
        <v>35</v>
      </c>
    </row>
    <row r="51" spans="2:7" ht="13.5">
      <c r="C51" s="105"/>
    </row>
    <row r="52" spans="2:7" ht="13.5">
      <c r="B52" s="106"/>
      <c r="C52" s="105"/>
    </row>
    <row r="53" spans="2:7" ht="30.75" customHeight="1">
      <c r="B53" s="107" t="s">
        <v>7</v>
      </c>
      <c r="C53" s="104">
        <v>1139</v>
      </c>
      <c r="D53" s="288" t="s">
        <v>105</v>
      </c>
      <c r="E53" s="289"/>
      <c r="F53" s="289"/>
      <c r="G53" s="290"/>
    </row>
    <row r="54" spans="2:7" ht="27">
      <c r="B54" s="107" t="s">
        <v>8</v>
      </c>
      <c r="C54" s="104">
        <v>11001</v>
      </c>
      <c r="D54" s="285" t="s">
        <v>42</v>
      </c>
      <c r="E54" s="285" t="s">
        <v>19</v>
      </c>
      <c r="F54" s="285" t="s">
        <v>20</v>
      </c>
      <c r="G54" s="285" t="s">
        <v>21</v>
      </c>
    </row>
    <row r="55" spans="2:7" ht="27">
      <c r="B55" s="108" t="s">
        <v>2</v>
      </c>
      <c r="C55" s="110" t="s">
        <v>35</v>
      </c>
      <c r="D55" s="285"/>
      <c r="E55" s="285"/>
      <c r="F55" s="285"/>
      <c r="G55" s="285"/>
    </row>
    <row r="56" spans="2:7" ht="63" customHeight="1">
      <c r="B56" s="108" t="s">
        <v>9</v>
      </c>
      <c r="C56" s="104" t="s">
        <v>49</v>
      </c>
      <c r="D56" s="285"/>
      <c r="E56" s="285"/>
      <c r="F56" s="285"/>
      <c r="G56" s="285"/>
    </row>
    <row r="57" spans="2:7" ht="27">
      <c r="B57" s="108" t="s">
        <v>3</v>
      </c>
      <c r="C57" s="107" t="s">
        <v>4</v>
      </c>
      <c r="D57" s="285"/>
      <c r="E57" s="285"/>
      <c r="F57" s="285"/>
      <c r="G57" s="285"/>
    </row>
    <row r="58" spans="2:7" ht="40.5">
      <c r="B58" s="107" t="s">
        <v>10</v>
      </c>
      <c r="C58" s="110" t="s">
        <v>37</v>
      </c>
      <c r="D58" s="285"/>
      <c r="E58" s="285"/>
      <c r="F58" s="285"/>
      <c r="G58" s="285"/>
    </row>
    <row r="59" spans="2:7" ht="13.5">
      <c r="B59" s="107"/>
      <c r="C59" s="107" t="s">
        <v>11</v>
      </c>
      <c r="D59" s="285"/>
      <c r="E59" s="285"/>
      <c r="F59" s="285"/>
      <c r="G59" s="285"/>
    </row>
    <row r="60" spans="2:7" ht="13.5">
      <c r="B60" s="109" t="s">
        <v>13</v>
      </c>
      <c r="C60" s="109"/>
      <c r="D60" s="229">
        <v>561389.1</v>
      </c>
      <c r="E60" s="229">
        <v>1701906.6</v>
      </c>
      <c r="F60" s="229">
        <v>472806</v>
      </c>
      <c r="G60" s="229">
        <v>472806</v>
      </c>
    </row>
    <row r="61" spans="2:7" ht="13.5">
      <c r="B61" s="111"/>
      <c r="C61" s="111"/>
      <c r="D61" s="112"/>
      <c r="E61" s="113"/>
      <c r="F61" s="114"/>
      <c r="G61" s="114"/>
    </row>
    <row r="62" spans="2:7" ht="30.75" customHeight="1">
      <c r="B62" s="107" t="s">
        <v>7</v>
      </c>
      <c r="C62" s="104">
        <v>1139</v>
      </c>
      <c r="D62" s="288" t="s">
        <v>105</v>
      </c>
      <c r="E62" s="289"/>
      <c r="F62" s="289"/>
      <c r="G62" s="290"/>
    </row>
    <row r="63" spans="2:7" ht="27">
      <c r="B63" s="107" t="s">
        <v>8</v>
      </c>
      <c r="C63" s="104">
        <v>11001</v>
      </c>
      <c r="D63" s="285" t="s">
        <v>42</v>
      </c>
      <c r="E63" s="285" t="s">
        <v>19</v>
      </c>
      <c r="F63" s="285" t="s">
        <v>20</v>
      </c>
      <c r="G63" s="285" t="s">
        <v>21</v>
      </c>
    </row>
    <row r="64" spans="2:7" ht="27">
      <c r="B64" s="108" t="s">
        <v>2</v>
      </c>
      <c r="C64" s="110" t="s">
        <v>35</v>
      </c>
      <c r="D64" s="285"/>
      <c r="E64" s="285"/>
      <c r="F64" s="285"/>
      <c r="G64" s="285"/>
    </row>
    <row r="65" spans="2:9" ht="63" customHeight="1">
      <c r="B65" s="108" t="s">
        <v>9</v>
      </c>
      <c r="C65" s="104" t="s">
        <v>49</v>
      </c>
      <c r="D65" s="285"/>
      <c r="E65" s="285"/>
      <c r="F65" s="285"/>
      <c r="G65" s="285"/>
    </row>
    <row r="66" spans="2:9" ht="27">
      <c r="B66" s="108" t="s">
        <v>3</v>
      </c>
      <c r="C66" s="107" t="s">
        <v>4</v>
      </c>
      <c r="D66" s="285"/>
      <c r="E66" s="285"/>
      <c r="F66" s="285"/>
      <c r="G66" s="285"/>
    </row>
    <row r="67" spans="2:9" ht="40.5">
      <c r="B67" s="107" t="s">
        <v>10</v>
      </c>
      <c r="C67" s="110" t="s">
        <v>37</v>
      </c>
      <c r="D67" s="285"/>
      <c r="E67" s="285"/>
      <c r="F67" s="285"/>
      <c r="G67" s="285"/>
    </row>
    <row r="68" spans="2:9" ht="13.5">
      <c r="B68" s="107"/>
      <c r="C68" s="107" t="s">
        <v>11</v>
      </c>
      <c r="D68" s="285"/>
      <c r="E68" s="285"/>
      <c r="F68" s="285"/>
      <c r="G68" s="285"/>
    </row>
    <row r="69" spans="2:9" ht="13.5">
      <c r="B69" s="109" t="s">
        <v>13</v>
      </c>
      <c r="C69" s="109"/>
      <c r="D69" s="229">
        <v>-1061389.1000000001</v>
      </c>
      <c r="E69" s="229">
        <v>-3447366.6</v>
      </c>
      <c r="F69" s="229">
        <v>-3447366.6</v>
      </c>
      <c r="G69" s="229">
        <v>-3447366.6</v>
      </c>
    </row>
    <row r="70" spans="2:9" ht="25.5" customHeight="1">
      <c r="B70" s="280" t="s">
        <v>80</v>
      </c>
      <c r="C70" s="280"/>
      <c r="D70" s="18"/>
      <c r="E70" s="18"/>
      <c r="F70" s="2" t="s">
        <v>79</v>
      </c>
      <c r="G70" s="18"/>
      <c r="H70" s="2"/>
      <c r="I70" s="2"/>
    </row>
    <row r="71" spans="2:9">
      <c r="C71" s="85"/>
    </row>
    <row r="72" spans="2:9">
      <c r="C72" s="85"/>
      <c r="D72" s="231"/>
      <c r="E72" s="231"/>
      <c r="F72" s="231"/>
      <c r="G72" s="231"/>
    </row>
    <row r="73" spans="2:9">
      <c r="C73" s="85"/>
    </row>
    <row r="74" spans="2:9">
      <c r="C74" s="85"/>
      <c r="D74" s="231"/>
      <c r="E74" s="231"/>
      <c r="F74" s="231"/>
      <c r="G74" s="231"/>
    </row>
    <row r="75" spans="2:9">
      <c r="C75" s="85"/>
    </row>
    <row r="76" spans="2:9">
      <c r="C76" s="85"/>
      <c r="D76" s="231"/>
      <c r="E76" s="231"/>
      <c r="F76" s="231"/>
      <c r="G76" s="231"/>
    </row>
    <row r="77" spans="2:9">
      <c r="C77" s="85"/>
    </row>
    <row r="78" spans="2:9">
      <c r="C78" s="85"/>
    </row>
    <row r="79" spans="2:9">
      <c r="C79" s="85"/>
    </row>
    <row r="80" spans="2:9">
      <c r="C80" s="85"/>
    </row>
    <row r="81" spans="3:3">
      <c r="C81" s="85"/>
    </row>
    <row r="82" spans="3:3">
      <c r="C82" s="85"/>
    </row>
    <row r="83" spans="3:3">
      <c r="C83" s="85"/>
    </row>
    <row r="84" spans="3:3">
      <c r="C84" s="85"/>
    </row>
    <row r="85" spans="3:3">
      <c r="C85" s="85"/>
    </row>
    <row r="86" spans="3:3">
      <c r="C86" s="85"/>
    </row>
    <row r="87" spans="3:3">
      <c r="C87" s="85"/>
    </row>
    <row r="88" spans="3:3">
      <c r="C88" s="85"/>
    </row>
    <row r="89" spans="3:3">
      <c r="C89" s="85"/>
    </row>
    <row r="90" spans="3:3">
      <c r="C90" s="85"/>
    </row>
    <row r="91" spans="3:3">
      <c r="C91" s="85"/>
    </row>
    <row r="92" spans="3:3">
      <c r="C92" s="85"/>
    </row>
    <row r="93" spans="3:3">
      <c r="C93" s="85"/>
    </row>
    <row r="94" spans="3:3">
      <c r="C94" s="85"/>
    </row>
    <row r="95" spans="3:3">
      <c r="C95" s="85"/>
    </row>
    <row r="96" spans="3:3">
      <c r="C96" s="85"/>
    </row>
    <row r="97" spans="3:3">
      <c r="C97" s="85"/>
    </row>
    <row r="98" spans="3:3">
      <c r="C98" s="85"/>
    </row>
    <row r="99" spans="3:3">
      <c r="C99" s="85"/>
    </row>
    <row r="100" spans="3:3">
      <c r="C100" s="85"/>
    </row>
    <row r="101" spans="3:3">
      <c r="C101" s="85"/>
    </row>
    <row r="102" spans="3:3">
      <c r="C102" s="85"/>
    </row>
    <row r="103" spans="3:3">
      <c r="C103" s="85"/>
    </row>
    <row r="104" spans="3:3">
      <c r="C104" s="85"/>
    </row>
    <row r="105" spans="3:3">
      <c r="C105" s="85"/>
    </row>
    <row r="106" spans="3:3">
      <c r="C106" s="85"/>
    </row>
    <row r="107" spans="3:3">
      <c r="C107" s="85"/>
    </row>
    <row r="108" spans="3:3">
      <c r="C108" s="85"/>
    </row>
    <row r="109" spans="3:3">
      <c r="C109" s="85"/>
    </row>
    <row r="110" spans="3:3">
      <c r="C110" s="85"/>
    </row>
    <row r="111" spans="3:3">
      <c r="C111" s="85"/>
    </row>
    <row r="112" spans="3:3">
      <c r="C112" s="85"/>
    </row>
    <row r="113" spans="3:3">
      <c r="C113" s="85"/>
    </row>
    <row r="114" spans="3:3">
      <c r="C114" s="85"/>
    </row>
    <row r="115" spans="3:3">
      <c r="C115" s="85"/>
    </row>
    <row r="116" spans="3:3">
      <c r="C116" s="85"/>
    </row>
    <row r="117" spans="3:3">
      <c r="C117" s="85"/>
    </row>
    <row r="118" spans="3:3">
      <c r="C118" s="85"/>
    </row>
    <row r="119" spans="3:3">
      <c r="C119" s="85"/>
    </row>
    <row r="120" spans="3:3">
      <c r="C120" s="85"/>
    </row>
    <row r="121" spans="3:3">
      <c r="C121" s="85"/>
    </row>
    <row r="122" spans="3:3">
      <c r="C122" s="85"/>
    </row>
    <row r="123" spans="3:3">
      <c r="C123" s="85"/>
    </row>
    <row r="124" spans="3:3">
      <c r="C124" s="85"/>
    </row>
    <row r="125" spans="3:3">
      <c r="C125" s="85"/>
    </row>
    <row r="126" spans="3:3">
      <c r="C126" s="85"/>
    </row>
    <row r="127" spans="3:3">
      <c r="C127" s="85"/>
    </row>
    <row r="128" spans="3:3">
      <c r="C128" s="85"/>
    </row>
    <row r="129" spans="3:3">
      <c r="C129" s="85"/>
    </row>
    <row r="130" spans="3:3">
      <c r="C130" s="85"/>
    </row>
    <row r="131" spans="3:3">
      <c r="C131" s="85"/>
    </row>
    <row r="132" spans="3:3">
      <c r="C132" s="85"/>
    </row>
    <row r="133" spans="3:3">
      <c r="C133" s="85"/>
    </row>
    <row r="134" spans="3:3">
      <c r="C134" s="85"/>
    </row>
    <row r="135" spans="3:3">
      <c r="C135" s="85"/>
    </row>
    <row r="136" spans="3:3">
      <c r="C136" s="85"/>
    </row>
    <row r="137" spans="3:3">
      <c r="C137" s="85"/>
    </row>
    <row r="138" spans="3:3">
      <c r="C138" s="85"/>
    </row>
    <row r="139" spans="3:3">
      <c r="C139" s="85"/>
    </row>
    <row r="140" spans="3:3">
      <c r="C140" s="85"/>
    </row>
    <row r="141" spans="3:3">
      <c r="C141" s="85"/>
    </row>
    <row r="142" spans="3:3">
      <c r="C142" s="85"/>
    </row>
    <row r="143" spans="3:3">
      <c r="C143" s="85"/>
    </row>
    <row r="144" spans="3:3">
      <c r="C144" s="85"/>
    </row>
    <row r="145" spans="3:3">
      <c r="C145" s="85"/>
    </row>
    <row r="146" spans="3:3">
      <c r="C146" s="85"/>
    </row>
    <row r="147" spans="3:3">
      <c r="C147" s="85"/>
    </row>
    <row r="148" spans="3:3">
      <c r="C148" s="85"/>
    </row>
    <row r="149" spans="3:3">
      <c r="C149" s="85"/>
    </row>
    <row r="150" spans="3:3">
      <c r="C150" s="85"/>
    </row>
    <row r="151" spans="3:3">
      <c r="C151" s="85"/>
    </row>
    <row r="152" spans="3:3">
      <c r="C152" s="85"/>
    </row>
    <row r="153" spans="3:3">
      <c r="C153" s="85"/>
    </row>
    <row r="154" spans="3:3">
      <c r="C154" s="85"/>
    </row>
    <row r="155" spans="3:3">
      <c r="C155" s="85"/>
    </row>
    <row r="156" spans="3:3">
      <c r="C156" s="85"/>
    </row>
    <row r="157" spans="3:3">
      <c r="C157" s="85"/>
    </row>
    <row r="158" spans="3:3">
      <c r="C158" s="85"/>
    </row>
    <row r="159" spans="3:3">
      <c r="C159" s="85"/>
    </row>
    <row r="160" spans="3:3">
      <c r="C160" s="85"/>
    </row>
    <row r="161" spans="3:3">
      <c r="C161" s="85"/>
    </row>
    <row r="162" spans="3:3">
      <c r="C162" s="85"/>
    </row>
    <row r="163" spans="3:3">
      <c r="C163" s="85"/>
    </row>
    <row r="164" spans="3:3">
      <c r="C164" s="85"/>
    </row>
    <row r="165" spans="3:3">
      <c r="C165" s="85"/>
    </row>
    <row r="166" spans="3:3">
      <c r="C166" s="85"/>
    </row>
    <row r="167" spans="3:3">
      <c r="C167" s="85"/>
    </row>
    <row r="168" spans="3:3">
      <c r="C168" s="85"/>
    </row>
    <row r="169" spans="3:3">
      <c r="C169" s="85"/>
    </row>
    <row r="170" spans="3:3">
      <c r="C170" s="85"/>
    </row>
    <row r="171" spans="3:3">
      <c r="C171" s="85"/>
    </row>
    <row r="172" spans="3:3">
      <c r="C172" s="85"/>
    </row>
    <row r="173" spans="3:3">
      <c r="C173" s="85"/>
    </row>
    <row r="174" spans="3:3">
      <c r="C174" s="85"/>
    </row>
    <row r="175" spans="3:3">
      <c r="C175" s="85"/>
    </row>
    <row r="176" spans="3:3">
      <c r="C176" s="85"/>
    </row>
    <row r="177" spans="3:3">
      <c r="C177" s="85"/>
    </row>
    <row r="178" spans="3:3">
      <c r="C178" s="85"/>
    </row>
    <row r="179" spans="3:3">
      <c r="C179" s="85"/>
    </row>
    <row r="180" spans="3:3">
      <c r="C180" s="85"/>
    </row>
    <row r="181" spans="3:3">
      <c r="C181" s="85"/>
    </row>
    <row r="182" spans="3:3">
      <c r="C182" s="85"/>
    </row>
    <row r="183" spans="3:3">
      <c r="C183" s="85"/>
    </row>
    <row r="184" spans="3:3">
      <c r="C184" s="85"/>
    </row>
    <row r="185" spans="3:3">
      <c r="C185" s="85"/>
    </row>
    <row r="186" spans="3:3">
      <c r="C186" s="85"/>
    </row>
    <row r="187" spans="3:3">
      <c r="C187" s="85"/>
    </row>
    <row r="188" spans="3:3">
      <c r="C188" s="85"/>
    </row>
    <row r="189" spans="3:3">
      <c r="C189" s="85"/>
    </row>
    <row r="190" spans="3:3">
      <c r="C190" s="85"/>
    </row>
    <row r="191" spans="3:3">
      <c r="C191" s="85"/>
    </row>
    <row r="192" spans="3:3">
      <c r="C192" s="85"/>
    </row>
    <row r="193" spans="3:3">
      <c r="C193" s="85"/>
    </row>
    <row r="194" spans="3:3">
      <c r="C194" s="85"/>
    </row>
    <row r="195" spans="3:3">
      <c r="C195" s="85"/>
    </row>
    <row r="196" spans="3:3">
      <c r="C196" s="85"/>
    </row>
    <row r="197" spans="3:3">
      <c r="C197" s="85"/>
    </row>
    <row r="198" spans="3:3">
      <c r="C198" s="85"/>
    </row>
    <row r="199" spans="3:3">
      <c r="C199" s="85"/>
    </row>
    <row r="200" spans="3:3">
      <c r="C200" s="85"/>
    </row>
  </sheetData>
  <mergeCells count="28">
    <mergeCell ref="B70:C70"/>
    <mergeCell ref="D35:G35"/>
    <mergeCell ref="D36:D41"/>
    <mergeCell ref="E36:E41"/>
    <mergeCell ref="F36:F41"/>
    <mergeCell ref="G36:G41"/>
    <mergeCell ref="C46:D46"/>
    <mergeCell ref="D53:G53"/>
    <mergeCell ref="D54:D59"/>
    <mergeCell ref="E54:E59"/>
    <mergeCell ref="F54:F59"/>
    <mergeCell ref="G54:G59"/>
    <mergeCell ref="D62:G62"/>
    <mergeCell ref="D63:D68"/>
    <mergeCell ref="E63:E68"/>
    <mergeCell ref="F63:F68"/>
    <mergeCell ref="G63:G68"/>
    <mergeCell ref="B8:F8"/>
    <mergeCell ref="D15:G15"/>
    <mergeCell ref="D16:D21"/>
    <mergeCell ref="E16:E21"/>
    <mergeCell ref="F16:F21"/>
    <mergeCell ref="G16:G21"/>
    <mergeCell ref="D26:G26"/>
    <mergeCell ref="D27:D32"/>
    <mergeCell ref="E27:E32"/>
    <mergeCell ref="F27:F32"/>
    <mergeCell ref="G27:G32"/>
  </mergeCells>
  <pageMargins left="0.16" right="0.16" top="0.25" bottom="0.16" header="0.23" footer="0.16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zoomScaleNormal="100" workbookViewId="0"/>
  </sheetViews>
  <sheetFormatPr defaultColWidth="9.140625" defaultRowHeight="16.5"/>
  <cols>
    <col min="1" max="1" width="1.85546875" style="1" customWidth="1"/>
    <col min="2" max="2" width="28.5703125" style="3" customWidth="1"/>
    <col min="3" max="3" width="56.85546875" style="12" customWidth="1"/>
    <col min="4" max="4" width="13" style="2" customWidth="1"/>
    <col min="5" max="5" width="12.85546875" style="2" customWidth="1"/>
    <col min="6" max="6" width="13.140625" style="2" customWidth="1"/>
    <col min="7" max="7" width="14" style="2" customWidth="1"/>
    <col min="8" max="8" width="9.140625" style="2"/>
    <col min="9" max="16384" width="9.140625" style="1"/>
  </cols>
  <sheetData>
    <row r="1" spans="1:10" ht="11.25" customHeight="1">
      <c r="F1" s="1"/>
      <c r="G1" s="1"/>
    </row>
    <row r="2" spans="1:10">
      <c r="B2" s="21"/>
      <c r="C2" s="22"/>
      <c r="D2" s="13"/>
      <c r="E2" s="13"/>
      <c r="F2" s="5"/>
      <c r="G2" s="14" t="s">
        <v>178</v>
      </c>
      <c r="H2" s="13"/>
      <c r="I2" s="5"/>
      <c r="J2" s="5"/>
    </row>
    <row r="3" spans="1:10">
      <c r="B3" s="21"/>
      <c r="C3" s="22"/>
      <c r="D3" s="13"/>
      <c r="E3" s="13"/>
      <c r="F3" s="101" t="s">
        <v>14</v>
      </c>
      <c r="G3" s="230"/>
      <c r="H3" s="13"/>
      <c r="I3" s="5"/>
      <c r="J3" s="5"/>
    </row>
    <row r="4" spans="1:10" ht="15" customHeight="1">
      <c r="B4" s="21"/>
      <c r="C4" s="22"/>
      <c r="D4" s="13"/>
      <c r="E4" s="13"/>
      <c r="F4" s="101"/>
      <c r="G4" s="101" t="s">
        <v>27</v>
      </c>
      <c r="H4" s="13"/>
      <c r="I4" s="5"/>
      <c r="J4" s="5"/>
    </row>
    <row r="5" spans="1:10">
      <c r="B5" s="21"/>
      <c r="C5" s="22"/>
      <c r="D5" s="13"/>
      <c r="E5" s="13"/>
      <c r="F5" s="5"/>
      <c r="G5" s="13" t="s">
        <v>54</v>
      </c>
      <c r="H5" s="13"/>
      <c r="I5" s="5"/>
      <c r="J5" s="5"/>
    </row>
    <row r="6" spans="1:10" ht="13.5" customHeight="1">
      <c r="B6" s="21"/>
      <c r="C6" s="22"/>
      <c r="D6" s="13"/>
      <c r="E6" s="13"/>
      <c r="F6" s="5"/>
      <c r="G6" s="13"/>
      <c r="H6" s="13"/>
      <c r="I6" s="5"/>
      <c r="J6" s="5"/>
    </row>
    <row r="7" spans="1:10" s="14" customFormat="1" ht="44.25" customHeight="1">
      <c r="B7" s="294" t="s">
        <v>175</v>
      </c>
      <c r="C7" s="294"/>
      <c r="D7" s="294"/>
      <c r="E7" s="294"/>
      <c r="F7" s="294"/>
      <c r="G7" s="294"/>
      <c r="H7" s="27"/>
      <c r="I7" s="27"/>
      <c r="J7" s="27"/>
    </row>
    <row r="8" spans="1:10" s="14" customFormat="1" ht="16.5" customHeight="1">
      <c r="B8" s="27"/>
      <c r="C8" s="56"/>
      <c r="D8" s="27"/>
      <c r="E8" s="27"/>
      <c r="F8" s="27"/>
      <c r="G8" s="27"/>
      <c r="H8" s="27"/>
      <c r="I8" s="27"/>
      <c r="J8" s="27"/>
    </row>
    <row r="9" spans="1:10" s="14" customFormat="1" ht="14.25">
      <c r="B9" s="27"/>
      <c r="C9" s="56" t="s">
        <v>45</v>
      </c>
      <c r="D9" s="27"/>
      <c r="E9" s="27"/>
      <c r="F9" s="27"/>
      <c r="G9" s="27"/>
      <c r="H9" s="27"/>
      <c r="I9" s="27"/>
      <c r="J9" s="27"/>
    </row>
    <row r="10" spans="1:10" s="14" customFormat="1" ht="25.5" customHeight="1">
      <c r="B10" s="27"/>
      <c r="C10" s="27" t="s">
        <v>106</v>
      </c>
      <c r="D10" s="27"/>
      <c r="E10" s="27"/>
      <c r="F10" s="27"/>
      <c r="G10" s="27"/>
      <c r="H10" s="27"/>
      <c r="I10" s="27"/>
      <c r="J10" s="27"/>
    </row>
    <row r="11" spans="1:10" s="2" customFormat="1" ht="14.25">
      <c r="A11" s="14"/>
      <c r="B11" s="57" t="s">
        <v>5</v>
      </c>
      <c r="C11" s="57" t="s">
        <v>6</v>
      </c>
      <c r="D11" s="13"/>
      <c r="E11" s="13"/>
      <c r="F11" s="13"/>
      <c r="G11" s="13"/>
      <c r="H11" s="13"/>
      <c r="I11" s="13"/>
      <c r="J11" s="13"/>
    </row>
    <row r="12" spans="1:10" s="2" customFormat="1" ht="36" customHeight="1">
      <c r="A12" s="14"/>
      <c r="B12" s="57">
        <v>1096</v>
      </c>
      <c r="C12" s="57" t="s">
        <v>0</v>
      </c>
      <c r="D12" s="13"/>
      <c r="E12" s="13"/>
      <c r="F12" s="13"/>
      <c r="G12" s="13"/>
      <c r="H12" s="13"/>
      <c r="I12" s="13"/>
      <c r="J12" s="13"/>
    </row>
    <row r="13" spans="1:10" s="2" customFormat="1" ht="14.25">
      <c r="A13" s="14"/>
      <c r="B13" s="245"/>
      <c r="C13" s="245"/>
      <c r="D13" s="13"/>
      <c r="E13" s="13"/>
      <c r="F13" s="13"/>
      <c r="G13" s="13"/>
      <c r="H13" s="13"/>
      <c r="I13" s="13"/>
      <c r="J13" s="13"/>
    </row>
    <row r="14" spans="1:10" s="138" customFormat="1" ht="30.75" customHeight="1">
      <c r="B14" s="48" t="s">
        <v>7</v>
      </c>
      <c r="C14" s="48">
        <v>1096</v>
      </c>
      <c r="D14" s="293" t="s">
        <v>41</v>
      </c>
      <c r="E14" s="293"/>
      <c r="F14" s="293"/>
      <c r="G14" s="293"/>
      <c r="H14" s="139"/>
      <c r="I14" s="139"/>
      <c r="J14" s="139"/>
    </row>
    <row r="15" spans="1:10" s="2" customFormat="1" ht="13.5">
      <c r="B15" s="48" t="s">
        <v>8</v>
      </c>
      <c r="C15" s="57">
        <v>11006</v>
      </c>
      <c r="D15" s="293" t="s">
        <v>42</v>
      </c>
      <c r="E15" s="293" t="s">
        <v>19</v>
      </c>
      <c r="F15" s="293" t="s">
        <v>20</v>
      </c>
      <c r="G15" s="293" t="s">
        <v>21</v>
      </c>
      <c r="H15" s="13"/>
      <c r="I15" s="13"/>
      <c r="J15" s="13"/>
    </row>
    <row r="16" spans="1:10" s="2" customFormat="1" ht="33" customHeight="1">
      <c r="B16" s="49" t="s">
        <v>2</v>
      </c>
      <c r="C16" s="57" t="s">
        <v>32</v>
      </c>
      <c r="D16" s="293"/>
      <c r="E16" s="293"/>
      <c r="F16" s="293"/>
      <c r="G16" s="293"/>
      <c r="H16" s="13"/>
      <c r="I16" s="13"/>
      <c r="J16" s="13"/>
    </row>
    <row r="17" spans="2:10" s="2" customFormat="1" ht="27.75" customHeight="1">
      <c r="B17" s="49" t="s">
        <v>9</v>
      </c>
      <c r="C17" s="57" t="s">
        <v>43</v>
      </c>
      <c r="D17" s="293"/>
      <c r="E17" s="293"/>
      <c r="F17" s="293"/>
      <c r="G17" s="293"/>
      <c r="H17" s="13"/>
      <c r="I17" s="13"/>
      <c r="J17" s="13"/>
    </row>
    <row r="18" spans="2:10" s="2" customFormat="1" ht="13.5">
      <c r="B18" s="49" t="s">
        <v>3</v>
      </c>
      <c r="C18" s="48" t="s">
        <v>4</v>
      </c>
      <c r="D18" s="293"/>
      <c r="E18" s="293"/>
      <c r="F18" s="293"/>
      <c r="G18" s="293"/>
      <c r="H18" s="13"/>
      <c r="I18" s="13"/>
      <c r="J18" s="13"/>
    </row>
    <row r="19" spans="2:10" s="2" customFormat="1" ht="33" customHeight="1">
      <c r="B19" s="48" t="s">
        <v>10</v>
      </c>
      <c r="C19" s="48" t="s">
        <v>44</v>
      </c>
      <c r="D19" s="293"/>
      <c r="E19" s="293"/>
      <c r="F19" s="293"/>
      <c r="G19" s="293"/>
      <c r="H19" s="13"/>
      <c r="I19" s="13"/>
      <c r="J19" s="13"/>
    </row>
    <row r="20" spans="2:10" s="2" customFormat="1" ht="19.5" customHeight="1">
      <c r="B20" s="48"/>
      <c r="C20" s="48" t="s">
        <v>11</v>
      </c>
      <c r="D20" s="293"/>
      <c r="E20" s="293"/>
      <c r="F20" s="293"/>
      <c r="G20" s="293"/>
      <c r="H20" s="13"/>
      <c r="I20" s="13"/>
      <c r="J20" s="13"/>
    </row>
    <row r="21" spans="2:10" s="2" customFormat="1" ht="13.5">
      <c r="B21" s="48" t="s">
        <v>12</v>
      </c>
      <c r="C21" s="48" t="s">
        <v>50</v>
      </c>
      <c r="D21" s="50">
        <v>38</v>
      </c>
      <c r="E21" s="50">
        <v>38</v>
      </c>
      <c r="F21" s="50">
        <v>38</v>
      </c>
      <c r="G21" s="50">
        <v>38</v>
      </c>
      <c r="H21" s="13"/>
      <c r="I21" s="13"/>
      <c r="J21" s="13"/>
    </row>
    <row r="22" spans="2:10" s="2" customFormat="1" ht="13.5">
      <c r="B22" s="48" t="s">
        <v>12</v>
      </c>
      <c r="C22" s="48" t="s">
        <v>51</v>
      </c>
      <c r="D22" s="50">
        <v>2020</v>
      </c>
      <c r="E22" s="50">
        <v>2020</v>
      </c>
      <c r="F22" s="50">
        <v>2020</v>
      </c>
      <c r="G22" s="50">
        <v>2020</v>
      </c>
      <c r="H22" s="13"/>
      <c r="I22" s="13"/>
      <c r="J22" s="13"/>
    </row>
    <row r="23" spans="2:10" s="2" customFormat="1" ht="19.5" customHeight="1">
      <c r="B23" s="51" t="s">
        <v>13</v>
      </c>
      <c r="C23" s="51"/>
      <c r="D23" s="80">
        <v>167071.5</v>
      </c>
      <c r="E23" s="80">
        <v>2553049</v>
      </c>
      <c r="F23" s="80">
        <v>2553049</v>
      </c>
      <c r="G23" s="80">
        <v>2553049</v>
      </c>
      <c r="H23" s="13"/>
      <c r="I23" s="13"/>
      <c r="J23" s="13"/>
    </row>
    <row r="24" spans="2:10" s="2" customFormat="1" ht="17.25" customHeight="1">
      <c r="B24" s="52"/>
      <c r="C24" s="52"/>
      <c r="D24" s="44"/>
      <c r="E24" s="45"/>
      <c r="F24" s="46"/>
      <c r="G24" s="46"/>
      <c r="H24" s="13"/>
      <c r="I24" s="13"/>
      <c r="J24" s="13"/>
    </row>
    <row r="25" spans="2:10" s="138" customFormat="1" ht="30.75" customHeight="1">
      <c r="B25" s="48" t="s">
        <v>7</v>
      </c>
      <c r="C25" s="48">
        <v>1096</v>
      </c>
      <c r="D25" s="293" t="s">
        <v>41</v>
      </c>
      <c r="E25" s="293"/>
      <c r="F25" s="293"/>
      <c r="G25" s="293"/>
      <c r="H25" s="139"/>
      <c r="I25" s="139"/>
      <c r="J25" s="139"/>
    </row>
    <row r="26" spans="2:10" s="2" customFormat="1" ht="13.5">
      <c r="B26" s="48" t="s">
        <v>8</v>
      </c>
      <c r="C26" s="57">
        <v>11007</v>
      </c>
      <c r="D26" s="293" t="s">
        <v>42</v>
      </c>
      <c r="E26" s="293" t="s">
        <v>19</v>
      </c>
      <c r="F26" s="293" t="s">
        <v>20</v>
      </c>
      <c r="G26" s="293" t="s">
        <v>21</v>
      </c>
      <c r="H26" s="13"/>
      <c r="I26" s="13"/>
      <c r="J26" s="13"/>
    </row>
    <row r="27" spans="2:10" s="2" customFormat="1" ht="71.25" customHeight="1">
      <c r="B27" s="49" t="s">
        <v>2</v>
      </c>
      <c r="C27" s="247" t="s">
        <v>191</v>
      </c>
      <c r="D27" s="293"/>
      <c r="E27" s="293"/>
      <c r="F27" s="293"/>
      <c r="G27" s="293"/>
      <c r="H27" s="13"/>
      <c r="I27" s="13"/>
      <c r="J27" s="13"/>
    </row>
    <row r="28" spans="2:10" s="2" customFormat="1" ht="76.5" customHeight="1">
      <c r="B28" s="49" t="s">
        <v>9</v>
      </c>
      <c r="C28" s="247" t="s">
        <v>192</v>
      </c>
      <c r="D28" s="293"/>
      <c r="E28" s="293"/>
      <c r="F28" s="293"/>
      <c r="G28" s="293"/>
      <c r="H28" s="13"/>
      <c r="I28" s="13"/>
      <c r="J28" s="13"/>
    </row>
    <row r="29" spans="2:10" s="2" customFormat="1" ht="13.5">
      <c r="B29" s="49" t="s">
        <v>3</v>
      </c>
      <c r="C29" s="116" t="s">
        <v>4</v>
      </c>
      <c r="D29" s="293"/>
      <c r="E29" s="293"/>
      <c r="F29" s="293"/>
      <c r="G29" s="293"/>
      <c r="H29" s="13"/>
      <c r="I29" s="13"/>
      <c r="J29" s="13"/>
    </row>
    <row r="30" spans="2:10" s="2" customFormat="1" ht="33" customHeight="1">
      <c r="B30" s="48" t="s">
        <v>10</v>
      </c>
      <c r="C30" s="153" t="s">
        <v>190</v>
      </c>
      <c r="D30" s="293"/>
      <c r="E30" s="293"/>
      <c r="F30" s="293"/>
      <c r="G30" s="293"/>
      <c r="H30" s="13"/>
      <c r="I30" s="13"/>
      <c r="J30" s="13"/>
    </row>
    <row r="31" spans="2:10" s="2" customFormat="1" ht="19.5" customHeight="1">
      <c r="B31" s="48"/>
      <c r="C31" s="48" t="s">
        <v>11</v>
      </c>
      <c r="D31" s="293"/>
      <c r="E31" s="293"/>
      <c r="F31" s="293"/>
      <c r="G31" s="293"/>
      <c r="H31" s="13"/>
      <c r="I31" s="13"/>
      <c r="J31" s="13"/>
    </row>
    <row r="32" spans="2:10" s="2" customFormat="1" ht="19.5" customHeight="1">
      <c r="B32" s="51" t="s">
        <v>13</v>
      </c>
      <c r="C32" s="51"/>
      <c r="D32" s="73">
        <v>660000</v>
      </c>
      <c r="E32" s="73">
        <v>660000</v>
      </c>
      <c r="F32" s="73">
        <v>660000</v>
      </c>
      <c r="G32" s="73">
        <v>660000</v>
      </c>
      <c r="H32" s="13"/>
      <c r="I32" s="13"/>
      <c r="J32" s="13"/>
    </row>
    <row r="33" spans="1:10" s="2" customFormat="1" ht="13.5">
      <c r="B33" s="54"/>
      <c r="C33" s="54"/>
      <c r="D33" s="246"/>
      <c r="E33" s="246"/>
      <c r="F33" s="246"/>
      <c r="G33" s="246"/>
      <c r="H33" s="13"/>
      <c r="I33" s="13"/>
      <c r="J33" s="13"/>
    </row>
    <row r="34" spans="1:10" s="2" customFormat="1" ht="17.25" customHeight="1">
      <c r="B34" s="52"/>
      <c r="C34" s="232" t="s">
        <v>53</v>
      </c>
      <c r="D34" s="44"/>
      <c r="E34" s="45"/>
      <c r="F34" s="46"/>
      <c r="G34" s="46"/>
      <c r="H34" s="13"/>
      <c r="I34" s="13"/>
      <c r="J34" s="13"/>
    </row>
    <row r="35" spans="1:10" s="14" customFormat="1" ht="14.25">
      <c r="B35" s="27"/>
      <c r="C35" s="27" t="s">
        <v>106</v>
      </c>
      <c r="D35" s="27"/>
      <c r="E35" s="27"/>
      <c r="F35" s="27"/>
      <c r="G35" s="27"/>
      <c r="H35" s="27"/>
      <c r="I35" s="13"/>
      <c r="J35" s="27"/>
    </row>
    <row r="36" spans="1:10" s="2" customFormat="1" ht="17.25" customHeight="1">
      <c r="B36" s="52"/>
      <c r="C36" s="52"/>
      <c r="D36" s="44"/>
      <c r="E36" s="45"/>
      <c r="F36" s="46"/>
      <c r="G36" s="46"/>
      <c r="H36" s="13"/>
      <c r="I36" s="13"/>
      <c r="J36" s="13"/>
    </row>
    <row r="37" spans="1:10" s="2" customFormat="1" ht="14.25">
      <c r="A37" s="14"/>
      <c r="B37" s="57" t="s">
        <v>5</v>
      </c>
      <c r="C37" s="57" t="s">
        <v>6</v>
      </c>
      <c r="D37" s="13"/>
      <c r="E37" s="13"/>
      <c r="F37" s="13"/>
      <c r="G37" s="13"/>
      <c r="H37" s="13"/>
      <c r="I37" s="13"/>
      <c r="J37" s="13"/>
    </row>
    <row r="38" spans="1:10" s="2" customFormat="1" ht="36" customHeight="1">
      <c r="A38" s="14"/>
      <c r="B38" s="57">
        <v>1096</v>
      </c>
      <c r="C38" s="57" t="s">
        <v>0</v>
      </c>
      <c r="D38" s="13"/>
      <c r="E38" s="13"/>
      <c r="F38" s="13"/>
      <c r="G38" s="13"/>
      <c r="H38" s="13"/>
      <c r="I38" s="13"/>
      <c r="J38" s="13"/>
    </row>
    <row r="39" spans="1:10" s="2" customFormat="1" ht="13.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2" customFormat="1" ht="34.5" customHeight="1">
      <c r="B40" s="48" t="s">
        <v>7</v>
      </c>
      <c r="C40" s="48">
        <v>1096</v>
      </c>
      <c r="D40" s="293" t="s">
        <v>41</v>
      </c>
      <c r="E40" s="293"/>
      <c r="F40" s="293"/>
      <c r="G40" s="293"/>
      <c r="H40" s="13"/>
      <c r="I40" s="13"/>
      <c r="J40" s="13"/>
    </row>
    <row r="41" spans="1:10" s="2" customFormat="1" ht="13.5">
      <c r="B41" s="48" t="s">
        <v>8</v>
      </c>
      <c r="C41" s="48">
        <v>11008</v>
      </c>
      <c r="D41" s="293" t="s">
        <v>42</v>
      </c>
      <c r="E41" s="293" t="s">
        <v>19</v>
      </c>
      <c r="F41" s="293" t="s">
        <v>20</v>
      </c>
      <c r="G41" s="293" t="s">
        <v>21</v>
      </c>
      <c r="H41" s="13"/>
      <c r="I41" s="13"/>
      <c r="J41" s="13"/>
    </row>
    <row r="42" spans="1:10" s="2" customFormat="1" ht="48.75" customHeight="1">
      <c r="B42" s="49" t="s">
        <v>2</v>
      </c>
      <c r="C42" s="29" t="s">
        <v>56</v>
      </c>
      <c r="D42" s="293"/>
      <c r="E42" s="293"/>
      <c r="F42" s="293"/>
      <c r="G42" s="293"/>
      <c r="H42" s="13"/>
      <c r="I42" s="13"/>
      <c r="J42" s="13"/>
    </row>
    <row r="43" spans="1:10" s="2" customFormat="1" ht="45" customHeight="1">
      <c r="B43" s="49" t="s">
        <v>9</v>
      </c>
      <c r="C43" s="25" t="s">
        <v>57</v>
      </c>
      <c r="D43" s="293"/>
      <c r="E43" s="293"/>
      <c r="F43" s="293"/>
      <c r="G43" s="293"/>
      <c r="H43" s="13"/>
      <c r="I43" s="13"/>
      <c r="J43" s="13"/>
    </row>
    <row r="44" spans="1:10" s="2" customFormat="1" ht="33" customHeight="1">
      <c r="B44" s="49" t="s">
        <v>3</v>
      </c>
      <c r="C44" s="48" t="s">
        <v>4</v>
      </c>
      <c r="D44" s="293"/>
      <c r="E44" s="293"/>
      <c r="F44" s="293"/>
      <c r="G44" s="293"/>
      <c r="H44" s="13"/>
      <c r="I44" s="13"/>
      <c r="J44" s="13"/>
    </row>
    <row r="45" spans="1:10" s="2" customFormat="1" ht="27">
      <c r="B45" s="48" t="s">
        <v>10</v>
      </c>
      <c r="C45" s="48" t="s">
        <v>47</v>
      </c>
      <c r="D45" s="293"/>
      <c r="E45" s="293"/>
      <c r="F45" s="293"/>
      <c r="G45" s="293"/>
      <c r="H45" s="13"/>
      <c r="I45" s="13"/>
      <c r="J45" s="13"/>
    </row>
    <row r="46" spans="1:10" s="2" customFormat="1" ht="18.75" customHeight="1">
      <c r="B46" s="48"/>
      <c r="C46" s="48" t="s">
        <v>11</v>
      </c>
      <c r="D46" s="293"/>
      <c r="E46" s="293"/>
      <c r="F46" s="293"/>
      <c r="G46" s="293"/>
      <c r="H46" s="13"/>
      <c r="I46" s="13"/>
      <c r="J46" s="13"/>
    </row>
    <row r="47" spans="1:10" s="2" customFormat="1" ht="27" customHeight="1">
      <c r="B47" s="48" t="s">
        <v>12</v>
      </c>
      <c r="C47" s="48" t="s">
        <v>51</v>
      </c>
      <c r="D47" s="124">
        <v>2020</v>
      </c>
      <c r="E47" s="124">
        <v>2020</v>
      </c>
      <c r="F47" s="124">
        <v>2020</v>
      </c>
      <c r="G47" s="124">
        <v>2020</v>
      </c>
      <c r="H47" s="13"/>
      <c r="I47" s="13"/>
      <c r="J47" s="13"/>
    </row>
    <row r="48" spans="1:10" s="2" customFormat="1" ht="24" customHeight="1">
      <c r="B48" s="48" t="s">
        <v>12</v>
      </c>
      <c r="C48" s="48" t="s">
        <v>52</v>
      </c>
      <c r="D48" s="124">
        <v>2579832</v>
      </c>
      <c r="E48" s="124">
        <v>2579832</v>
      </c>
      <c r="F48" s="124">
        <v>2579832</v>
      </c>
      <c r="G48" s="124">
        <v>2579832</v>
      </c>
      <c r="H48" s="13"/>
      <c r="I48" s="13"/>
      <c r="J48" s="13"/>
    </row>
    <row r="49" spans="1:10" s="2" customFormat="1" ht="24" customHeight="1">
      <c r="B49" s="51" t="s">
        <v>13</v>
      </c>
      <c r="C49" s="51"/>
      <c r="D49" s="123">
        <v>234317.6</v>
      </c>
      <c r="E49" s="123">
        <v>234317.6</v>
      </c>
      <c r="F49" s="123">
        <v>234317.6</v>
      </c>
      <c r="G49" s="123">
        <v>234317.6</v>
      </c>
      <c r="H49" s="13"/>
      <c r="I49" s="13"/>
      <c r="J49" s="13"/>
    </row>
    <row r="50" spans="1:10" s="2" customFormat="1" ht="21" customHeight="1">
      <c r="B50" s="54"/>
      <c r="C50" s="54"/>
      <c r="D50" s="55"/>
      <c r="E50" s="55"/>
      <c r="F50" s="55"/>
      <c r="G50" s="55"/>
      <c r="H50" s="13"/>
      <c r="I50" s="13"/>
      <c r="J50" s="13"/>
    </row>
    <row r="51" spans="1:10" s="2" customFormat="1" ht="14.25">
      <c r="B51" s="58"/>
      <c r="C51" s="295" t="s">
        <v>48</v>
      </c>
      <c r="D51" s="295"/>
      <c r="E51" s="59"/>
      <c r="F51" s="59"/>
      <c r="G51" s="59"/>
      <c r="H51" s="13"/>
      <c r="I51" s="13"/>
      <c r="J51" s="13"/>
    </row>
    <row r="52" spans="1:10" s="2" customFormat="1" ht="24" customHeight="1">
      <c r="B52" s="60"/>
      <c r="C52" s="27" t="s">
        <v>106</v>
      </c>
      <c r="D52" s="61"/>
      <c r="E52" s="60"/>
      <c r="F52" s="60"/>
      <c r="G52" s="60"/>
      <c r="H52" s="13"/>
      <c r="I52" s="13"/>
      <c r="J52" s="13"/>
    </row>
    <row r="53" spans="1:10" s="2" customFormat="1" ht="8.25" customHeight="1">
      <c r="B53" s="13"/>
      <c r="C53" s="13"/>
      <c r="D53" s="13"/>
      <c r="E53" s="13"/>
      <c r="F53" s="13"/>
      <c r="G53" s="13"/>
      <c r="H53" s="13"/>
      <c r="I53" s="13"/>
      <c r="J53" s="13"/>
    </row>
    <row r="54" spans="1:10" s="2" customFormat="1" ht="14.25">
      <c r="A54" s="14"/>
      <c r="B54" s="57" t="s">
        <v>5</v>
      </c>
      <c r="C54" s="57" t="s">
        <v>6</v>
      </c>
      <c r="D54" s="13"/>
      <c r="E54" s="13"/>
      <c r="F54" s="13"/>
      <c r="G54" s="13"/>
      <c r="H54" s="13"/>
      <c r="I54" s="13"/>
      <c r="J54" s="13"/>
    </row>
    <row r="55" spans="1:10" s="2" customFormat="1" ht="14.25">
      <c r="A55" s="14"/>
      <c r="B55" s="57">
        <v>1139</v>
      </c>
      <c r="C55" s="26" t="s">
        <v>35</v>
      </c>
      <c r="D55" s="13"/>
      <c r="E55" s="13"/>
      <c r="F55" s="13"/>
      <c r="G55" s="13"/>
      <c r="H55" s="13"/>
      <c r="I55" s="13"/>
      <c r="J55" s="13"/>
    </row>
    <row r="56" spans="1:10" s="2" customFormat="1" ht="12.75" customHeight="1">
      <c r="B56" s="13"/>
      <c r="C56" s="13"/>
      <c r="D56" s="13"/>
      <c r="E56" s="13"/>
      <c r="F56" s="13"/>
      <c r="G56" s="13"/>
      <c r="H56" s="13"/>
      <c r="I56" s="13"/>
      <c r="J56" s="13"/>
    </row>
    <row r="57" spans="1:10" s="2" customFormat="1" ht="1.5" customHeight="1">
      <c r="B57" s="47"/>
      <c r="C57" s="13"/>
      <c r="D57" s="13"/>
      <c r="E57" s="13"/>
      <c r="F57" s="13"/>
      <c r="G57" s="13"/>
      <c r="H57" s="13"/>
      <c r="I57" s="13"/>
      <c r="J57" s="13"/>
    </row>
    <row r="58" spans="1:10" s="2" customFormat="1" ht="32.25" customHeight="1">
      <c r="B58" s="48" t="s">
        <v>7</v>
      </c>
      <c r="C58" s="53">
        <v>1139</v>
      </c>
      <c r="D58" s="285" t="s">
        <v>105</v>
      </c>
      <c r="E58" s="285"/>
      <c r="F58" s="285"/>
      <c r="G58" s="285"/>
      <c r="H58" s="13"/>
      <c r="I58" s="13"/>
      <c r="J58" s="13"/>
    </row>
    <row r="59" spans="1:10" s="2" customFormat="1" ht="13.5">
      <c r="B59" s="48" t="s">
        <v>8</v>
      </c>
      <c r="C59" s="57">
        <v>11001</v>
      </c>
      <c r="D59" s="293" t="s">
        <v>42</v>
      </c>
      <c r="E59" s="293" t="s">
        <v>19</v>
      </c>
      <c r="F59" s="293" t="s">
        <v>20</v>
      </c>
      <c r="G59" s="293" t="s">
        <v>21</v>
      </c>
      <c r="H59" s="13"/>
      <c r="I59" s="13"/>
      <c r="J59" s="13"/>
    </row>
    <row r="60" spans="1:10" s="2" customFormat="1" ht="20.25" customHeight="1">
      <c r="B60" s="49" t="s">
        <v>2</v>
      </c>
      <c r="C60" s="26" t="s">
        <v>35</v>
      </c>
      <c r="D60" s="293"/>
      <c r="E60" s="293"/>
      <c r="F60" s="293"/>
      <c r="G60" s="293"/>
      <c r="H60" s="13"/>
      <c r="I60" s="13"/>
      <c r="J60" s="13"/>
    </row>
    <row r="61" spans="1:10" s="2" customFormat="1" ht="54">
      <c r="B61" s="49" t="s">
        <v>9</v>
      </c>
      <c r="C61" s="57" t="s">
        <v>49</v>
      </c>
      <c r="D61" s="293"/>
      <c r="E61" s="293"/>
      <c r="F61" s="293"/>
      <c r="G61" s="293"/>
      <c r="H61" s="13"/>
      <c r="I61" s="13"/>
      <c r="J61" s="13"/>
    </row>
    <row r="62" spans="1:10" s="2" customFormat="1" ht="29.25" customHeight="1">
      <c r="B62" s="49" t="s">
        <v>3</v>
      </c>
      <c r="C62" s="48" t="s">
        <v>4</v>
      </c>
      <c r="D62" s="293"/>
      <c r="E62" s="293"/>
      <c r="F62" s="293"/>
      <c r="G62" s="293"/>
      <c r="H62" s="13"/>
      <c r="I62" s="13"/>
      <c r="J62" s="13"/>
    </row>
    <row r="63" spans="1:10" s="2" customFormat="1" ht="27">
      <c r="B63" s="48" t="s">
        <v>10</v>
      </c>
      <c r="C63" s="26" t="s">
        <v>37</v>
      </c>
      <c r="D63" s="293"/>
      <c r="E63" s="293"/>
      <c r="F63" s="293"/>
      <c r="G63" s="293"/>
      <c r="H63" s="13"/>
      <c r="I63" s="13"/>
      <c r="J63" s="13"/>
    </row>
    <row r="64" spans="1:10" s="2" customFormat="1" ht="13.5">
      <c r="B64" s="48"/>
      <c r="C64" s="48" t="s">
        <v>11</v>
      </c>
      <c r="D64" s="293"/>
      <c r="E64" s="293"/>
      <c r="F64" s="293"/>
      <c r="G64" s="293"/>
      <c r="H64" s="13"/>
      <c r="I64" s="13"/>
      <c r="J64" s="13"/>
    </row>
    <row r="65" spans="2:10" s="2" customFormat="1" ht="13.5">
      <c r="B65" s="51" t="s">
        <v>13</v>
      </c>
      <c r="C65" s="51"/>
      <c r="D65" s="229">
        <v>561389.1</v>
      </c>
      <c r="E65" s="229">
        <v>1701906.6</v>
      </c>
      <c r="F65" s="229">
        <v>472806</v>
      </c>
      <c r="G65" s="229">
        <v>472806</v>
      </c>
      <c r="H65" s="13"/>
      <c r="I65" s="13"/>
      <c r="J65" s="13"/>
    </row>
    <row r="66" spans="2:10" s="2" customFormat="1" ht="12.75" customHeight="1">
      <c r="B66" s="52"/>
      <c r="C66" s="52"/>
      <c r="D66" s="44"/>
      <c r="E66" s="45"/>
      <c r="F66" s="46"/>
      <c r="G66" s="46"/>
      <c r="H66" s="13"/>
      <c r="I66" s="13"/>
      <c r="J66" s="13"/>
    </row>
    <row r="67" spans="2:10" s="101" customFormat="1" ht="30.75" customHeight="1">
      <c r="B67" s="107" t="s">
        <v>7</v>
      </c>
      <c r="C67" s="104">
        <v>1139</v>
      </c>
      <c r="D67" s="288" t="s">
        <v>105</v>
      </c>
      <c r="E67" s="289"/>
      <c r="F67" s="289"/>
      <c r="G67" s="290"/>
    </row>
    <row r="68" spans="2:10" s="101" customFormat="1" ht="13.5">
      <c r="B68" s="107" t="s">
        <v>8</v>
      </c>
      <c r="C68" s="104">
        <v>11001</v>
      </c>
      <c r="D68" s="285" t="s">
        <v>42</v>
      </c>
      <c r="E68" s="285" t="s">
        <v>19</v>
      </c>
      <c r="F68" s="285" t="s">
        <v>20</v>
      </c>
      <c r="G68" s="285" t="s">
        <v>21</v>
      </c>
    </row>
    <row r="69" spans="2:10" s="101" customFormat="1" ht="13.5">
      <c r="B69" s="108" t="s">
        <v>2</v>
      </c>
      <c r="C69" s="110" t="s">
        <v>35</v>
      </c>
      <c r="D69" s="285"/>
      <c r="E69" s="285"/>
      <c r="F69" s="285"/>
      <c r="G69" s="285"/>
    </row>
    <row r="70" spans="2:10" s="101" customFormat="1" ht="63" customHeight="1">
      <c r="B70" s="108" t="s">
        <v>9</v>
      </c>
      <c r="C70" s="104" t="s">
        <v>49</v>
      </c>
      <c r="D70" s="285"/>
      <c r="E70" s="285"/>
      <c r="F70" s="285"/>
      <c r="G70" s="285"/>
    </row>
    <row r="71" spans="2:10" s="101" customFormat="1" ht="13.5">
      <c r="B71" s="108" t="s">
        <v>3</v>
      </c>
      <c r="C71" s="107" t="s">
        <v>4</v>
      </c>
      <c r="D71" s="285"/>
      <c r="E71" s="285"/>
      <c r="F71" s="285"/>
      <c r="G71" s="285"/>
    </row>
    <row r="72" spans="2:10" s="101" customFormat="1" ht="27">
      <c r="B72" s="107" t="s">
        <v>10</v>
      </c>
      <c r="C72" s="110" t="s">
        <v>37</v>
      </c>
      <c r="D72" s="285"/>
      <c r="E72" s="285"/>
      <c r="F72" s="285"/>
      <c r="G72" s="285"/>
    </row>
    <row r="73" spans="2:10" s="101" customFormat="1" ht="13.5">
      <c r="B73" s="107"/>
      <c r="C73" s="107" t="s">
        <v>11</v>
      </c>
      <c r="D73" s="285"/>
      <c r="E73" s="285"/>
      <c r="F73" s="285"/>
      <c r="G73" s="285"/>
    </row>
    <row r="74" spans="2:10" s="101" customFormat="1" ht="13.5">
      <c r="B74" s="109" t="s">
        <v>13</v>
      </c>
      <c r="C74" s="109"/>
      <c r="D74" s="229">
        <v>-1061389.1000000001</v>
      </c>
      <c r="E74" s="229">
        <v>-3447366.6</v>
      </c>
      <c r="F74" s="229">
        <v>-3447366.6</v>
      </c>
      <c r="G74" s="229">
        <v>-3447366.6</v>
      </c>
    </row>
    <row r="75" spans="2:10" s="2" customFormat="1" ht="15" customHeight="1">
      <c r="B75" s="19"/>
    </row>
    <row r="76" spans="2:10" s="2" customFormat="1" ht="39" customHeight="1">
      <c r="B76" s="280" t="s">
        <v>80</v>
      </c>
      <c r="C76" s="280"/>
      <c r="D76" s="18"/>
      <c r="E76" s="18"/>
      <c r="F76" s="2" t="s">
        <v>79</v>
      </c>
    </row>
    <row r="77" spans="2:10" s="2" customFormat="1" ht="13.5"/>
    <row r="78" spans="2:10" s="2" customFormat="1" ht="13.5"/>
    <row r="79" spans="2:10" s="2" customFormat="1" ht="13.5"/>
    <row r="80" spans="2:10" s="2" customFormat="1" ht="14.25">
      <c r="C80" s="14"/>
    </row>
  </sheetData>
  <mergeCells count="28">
    <mergeCell ref="E68:E73"/>
    <mergeCell ref="F68:F73"/>
    <mergeCell ref="D67:G67"/>
    <mergeCell ref="G68:G73"/>
    <mergeCell ref="B7:G7"/>
    <mergeCell ref="C51:D51"/>
    <mergeCell ref="D58:G58"/>
    <mergeCell ref="D25:G25"/>
    <mergeCell ref="D26:D31"/>
    <mergeCell ref="E26:E31"/>
    <mergeCell ref="F26:F31"/>
    <mergeCell ref="G26:G31"/>
    <mergeCell ref="B76:C76"/>
    <mergeCell ref="D40:G40"/>
    <mergeCell ref="D14:G14"/>
    <mergeCell ref="D15:D20"/>
    <mergeCell ref="E15:E20"/>
    <mergeCell ref="F15:F20"/>
    <mergeCell ref="G15:G20"/>
    <mergeCell ref="D59:D64"/>
    <mergeCell ref="E59:E64"/>
    <mergeCell ref="F59:F64"/>
    <mergeCell ref="G59:G64"/>
    <mergeCell ref="D41:D46"/>
    <mergeCell ref="D68:D73"/>
    <mergeCell ref="E41:E46"/>
    <mergeCell ref="F41:F46"/>
    <mergeCell ref="G41:G46"/>
  </mergeCells>
  <pageMargins left="0.16" right="0.16" top="0.23" bottom="0.16" header="0.23" footer="0.16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A10" workbookViewId="0">
      <selection activeCell="A11" sqref="A11"/>
    </sheetView>
  </sheetViews>
  <sheetFormatPr defaultColWidth="9.140625" defaultRowHeight="13.5"/>
  <cols>
    <col min="1" max="1" width="19.42578125" style="2" customWidth="1"/>
    <col min="2" max="2" width="31" style="2" customWidth="1"/>
    <col min="3" max="3" width="17.42578125" style="2" customWidth="1"/>
    <col min="4" max="6" width="14.7109375" style="2" customWidth="1"/>
    <col min="7" max="7" width="17.7109375" style="2" customWidth="1"/>
    <col min="8" max="16384" width="9.140625" style="2"/>
  </cols>
  <sheetData>
    <row r="1" spans="1:7" ht="26.25" customHeight="1">
      <c r="F1" s="185"/>
      <c r="G1" s="140" t="s">
        <v>148</v>
      </c>
    </row>
    <row r="2" spans="1:7">
      <c r="F2" s="101" t="s">
        <v>14</v>
      </c>
      <c r="G2" s="230"/>
    </row>
    <row r="3" spans="1:7">
      <c r="F3" s="101"/>
      <c r="G3" s="101" t="s">
        <v>27</v>
      </c>
    </row>
    <row r="5" spans="1:7" s="14" customFormat="1" ht="14.25">
      <c r="A5" s="238" t="s">
        <v>135</v>
      </c>
      <c r="B5" s="238"/>
      <c r="C5" s="238"/>
      <c r="D5" s="238"/>
      <c r="E5" s="238"/>
      <c r="F5" s="238"/>
      <c r="G5" s="238"/>
    </row>
    <row r="6" spans="1:7" s="14" customFormat="1" ht="14.25">
      <c r="A6" s="238" t="s">
        <v>149</v>
      </c>
      <c r="B6" s="238"/>
      <c r="C6" s="238"/>
      <c r="D6" s="238"/>
      <c r="E6" s="238"/>
      <c r="F6" s="238"/>
      <c r="G6" s="238"/>
    </row>
    <row r="8" spans="1:7" ht="147.75" customHeight="1">
      <c r="A8" s="233" t="s">
        <v>150</v>
      </c>
      <c r="B8" s="233" t="s">
        <v>151</v>
      </c>
      <c r="C8" s="233" t="s">
        <v>152</v>
      </c>
      <c r="D8" s="233" t="s">
        <v>153</v>
      </c>
      <c r="E8" s="233" t="s">
        <v>154</v>
      </c>
      <c r="F8" s="233" t="s">
        <v>155</v>
      </c>
      <c r="G8" s="233" t="s">
        <v>156</v>
      </c>
    </row>
    <row r="9" spans="1:7" ht="26.25" customHeight="1">
      <c r="A9" s="296" t="s">
        <v>47</v>
      </c>
      <c r="B9" s="296"/>
      <c r="C9" s="296"/>
      <c r="D9" s="296"/>
      <c r="E9" s="296"/>
      <c r="F9" s="296"/>
      <c r="G9" s="80">
        <f>+G10</f>
        <v>234317.5</v>
      </c>
    </row>
    <row r="10" spans="1:7" ht="58.5" customHeight="1">
      <c r="A10" s="233" t="s">
        <v>157</v>
      </c>
      <c r="B10" s="233" t="s">
        <v>158</v>
      </c>
      <c r="C10" s="233" t="s">
        <v>159</v>
      </c>
      <c r="D10" s="267" t="s">
        <v>100</v>
      </c>
      <c r="E10" s="267"/>
      <c r="F10" s="267"/>
      <c r="G10" s="80">
        <f>+G12+G18</f>
        <v>234317.5</v>
      </c>
    </row>
    <row r="11" spans="1:7" ht="44.25" customHeight="1">
      <c r="A11" s="233" t="s">
        <v>189</v>
      </c>
      <c r="B11" s="270" t="s">
        <v>56</v>
      </c>
      <c r="C11" s="270"/>
      <c r="D11" s="270"/>
      <c r="E11" s="270"/>
      <c r="F11" s="270"/>
      <c r="G11" s="80"/>
    </row>
    <row r="12" spans="1:7" ht="23.25" customHeight="1">
      <c r="A12" s="233"/>
      <c r="B12" s="127" t="s">
        <v>160</v>
      </c>
      <c r="C12" s="233"/>
      <c r="D12" s="233"/>
      <c r="E12" s="233"/>
      <c r="F12" s="233"/>
      <c r="G12" s="80">
        <f>SUM(G13:G17)</f>
        <v>10061.299999999999</v>
      </c>
    </row>
    <row r="13" spans="1:7" ht="23.25" customHeight="1">
      <c r="A13" s="233" t="s">
        <v>161</v>
      </c>
      <c r="B13" s="127" t="s">
        <v>162</v>
      </c>
      <c r="C13" s="233" t="s">
        <v>163</v>
      </c>
      <c r="D13" s="233" t="s">
        <v>164</v>
      </c>
      <c r="E13" s="233">
        <v>600</v>
      </c>
      <c r="F13" s="233">
        <v>2610.5</v>
      </c>
      <c r="G13" s="80">
        <v>1566.3</v>
      </c>
    </row>
    <row r="14" spans="1:7" ht="23.25" customHeight="1">
      <c r="A14" s="233" t="s">
        <v>165</v>
      </c>
      <c r="B14" s="239" t="s">
        <v>187</v>
      </c>
      <c r="C14" s="233" t="s">
        <v>163</v>
      </c>
      <c r="D14" s="233" t="s">
        <v>166</v>
      </c>
      <c r="E14" s="233">
        <v>110000</v>
      </c>
      <c r="F14" s="233">
        <v>55</v>
      </c>
      <c r="G14" s="80">
        <v>6050</v>
      </c>
    </row>
    <row r="15" spans="1:7" ht="23.25" customHeight="1">
      <c r="A15" s="233" t="s">
        <v>167</v>
      </c>
      <c r="B15" s="239" t="s">
        <v>187</v>
      </c>
      <c r="C15" s="233" t="s">
        <v>163</v>
      </c>
      <c r="D15" s="233" t="s">
        <v>166</v>
      </c>
      <c r="E15" s="233">
        <v>90000</v>
      </c>
      <c r="F15" s="233">
        <v>8</v>
      </c>
      <c r="G15" s="80">
        <v>720</v>
      </c>
    </row>
    <row r="16" spans="1:7" ht="23.25" customHeight="1">
      <c r="A16" s="233" t="s">
        <v>168</v>
      </c>
      <c r="B16" s="239" t="s">
        <v>187</v>
      </c>
      <c r="C16" s="233" t="s">
        <v>163</v>
      </c>
      <c r="D16" s="233" t="s">
        <v>166</v>
      </c>
      <c r="E16" s="233">
        <v>83000</v>
      </c>
      <c r="F16" s="233">
        <v>15</v>
      </c>
      <c r="G16" s="80">
        <v>1245</v>
      </c>
    </row>
    <row r="17" spans="1:7" ht="23.25" customHeight="1">
      <c r="A17" s="233" t="s">
        <v>169</v>
      </c>
      <c r="B17" s="239" t="s">
        <v>187</v>
      </c>
      <c r="C17" s="233" t="s">
        <v>163</v>
      </c>
      <c r="D17" s="233" t="s">
        <v>166</v>
      </c>
      <c r="E17" s="233">
        <v>30000</v>
      </c>
      <c r="F17" s="233">
        <v>16</v>
      </c>
      <c r="G17" s="80">
        <v>480</v>
      </c>
    </row>
    <row r="18" spans="1:7" ht="23.25" customHeight="1">
      <c r="A18" s="233"/>
      <c r="B18" s="127" t="s">
        <v>170</v>
      </c>
      <c r="C18" s="233"/>
      <c r="D18" s="233"/>
      <c r="E18" s="233"/>
      <c r="F18" s="233"/>
      <c r="G18" s="80">
        <f>+G19</f>
        <v>224256.2</v>
      </c>
    </row>
    <row r="19" spans="1:7" ht="41.25" customHeight="1">
      <c r="A19" s="233" t="s">
        <v>171</v>
      </c>
      <c r="B19" s="127" t="s">
        <v>172</v>
      </c>
      <c r="C19" s="233" t="s">
        <v>173</v>
      </c>
      <c r="D19" s="233" t="s">
        <v>174</v>
      </c>
      <c r="E19" s="233">
        <v>224256213</v>
      </c>
      <c r="F19" s="233">
        <v>1</v>
      </c>
      <c r="G19" s="80">
        <v>224256.2</v>
      </c>
    </row>
    <row r="22" spans="1:7" ht="39" customHeight="1">
      <c r="B22" s="280" t="s">
        <v>80</v>
      </c>
      <c r="C22" s="280"/>
      <c r="D22" s="18"/>
      <c r="E22" s="18"/>
      <c r="F22" s="2" t="s">
        <v>79</v>
      </c>
    </row>
  </sheetData>
  <mergeCells count="4">
    <mergeCell ref="A9:F9"/>
    <mergeCell ref="D10:F10"/>
    <mergeCell ref="B11:F11"/>
    <mergeCell ref="B22:C22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Հավելված 1</vt:lpstr>
      <vt:lpstr>Հավելված 2</vt:lpstr>
      <vt:lpstr>Հավելված 3</vt:lpstr>
      <vt:lpstr>Հավելված 4</vt:lpstr>
      <vt:lpstr>Հավելված 5</vt:lpstr>
      <vt:lpstr>Հավելված 6</vt:lpstr>
      <vt:lpstr>Հավելված 7.1</vt:lpstr>
      <vt:lpstr>Հավելված 7.2</vt:lpstr>
      <vt:lpstr>Հավելված 8</vt:lpstr>
      <vt:lpstr>Հավելված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Levon Grigoryan</cp:lastModifiedBy>
  <cp:lastPrinted>2020-02-19T13:50:26Z</cp:lastPrinted>
  <dcterms:created xsi:type="dcterms:W3CDTF">2017-12-06T07:28:20Z</dcterms:created>
  <dcterms:modified xsi:type="dcterms:W3CDTF">2020-02-19T15:12:01Z</dcterms:modified>
</cp:coreProperties>
</file>