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ArmenakKh\Downloads\chrome_downloads\ardir\ardir\"/>
    </mc:Choice>
  </mc:AlternateContent>
  <bookViews>
    <workbookView xWindow="0" yWindow="0" windowWidth="28800" windowHeight="12330" activeTab="5"/>
  </bookViews>
  <sheets>
    <sheet name="1" sheetId="31" r:id="rId1"/>
    <sheet name="2" sheetId="38" r:id="rId2"/>
    <sheet name="3" sheetId="46" r:id="rId3"/>
    <sheet name="4" sheetId="27" r:id="rId4"/>
    <sheet name="5" sheetId="44" r:id="rId5"/>
    <sheet name="6" sheetId="42" r:id="rId6"/>
  </sheets>
  <definedNames>
    <definedName name="AgencyCode" localSheetId="1">#REF!</definedName>
    <definedName name="AgencyCode" localSheetId="4">#REF!</definedName>
    <definedName name="AgencyCode">#REF!</definedName>
    <definedName name="AgencyName" localSheetId="1">#REF!</definedName>
    <definedName name="AgencyName" localSheetId="4">#REF!</definedName>
    <definedName name="AgencyName">#REF!</definedName>
    <definedName name="davit" localSheetId="4">#REF!</definedName>
    <definedName name="davit">#REF!</definedName>
    <definedName name="Functional1" localSheetId="1">#REF!</definedName>
    <definedName name="Functional1" localSheetId="4">#REF!</definedName>
    <definedName name="Functional1">#REF!</definedName>
    <definedName name="ggg" localSheetId="1">#REF!</definedName>
    <definedName name="ggg" localSheetId="4">#REF!</definedName>
    <definedName name="ggg">#REF!</definedName>
    <definedName name="PANature" localSheetId="1">#REF!</definedName>
    <definedName name="PANature" localSheetId="4">#REF!</definedName>
    <definedName name="PANature">#REF!</definedName>
    <definedName name="PAType" localSheetId="1">#REF!</definedName>
    <definedName name="PAType" localSheetId="4">#REF!</definedName>
    <definedName name="PAType">#REF!</definedName>
    <definedName name="Performance2" localSheetId="1">#REF!</definedName>
    <definedName name="Performance2" localSheetId="4">#REF!</definedName>
    <definedName name="Performance2">#REF!</definedName>
    <definedName name="PerformanceType" localSheetId="1">#REF!</definedName>
    <definedName name="PerformanceType" localSheetId="4">#REF!</definedName>
    <definedName name="PerformanceType">#REF!</definedName>
    <definedName name="_xlnm.Print_Area" localSheetId="1">'2'!$A$1:$I$89</definedName>
    <definedName name="Հավելված" localSheetId="4">#REF!</definedName>
    <definedName name="Հավելված">#REF!</definedName>
    <definedName name="Մաս" localSheetId="4">#REF!</definedName>
    <definedName name="Մաս">#REF!</definedName>
    <definedName name="շախմատիստ" localSheetId="1">#REF!</definedName>
    <definedName name="շախմատիստ" localSheetId="4">#REF!</definedName>
    <definedName name="շախմատիստ">#REF!</definedName>
  </definedNames>
  <calcPr calcId="162913"/>
</workbook>
</file>

<file path=xl/calcChain.xml><?xml version="1.0" encoding="utf-8"?>
<calcChain xmlns="http://schemas.openxmlformats.org/spreadsheetml/2006/main">
  <c r="G11" i="46" l="1"/>
  <c r="G37" i="38"/>
  <c r="G29" i="38"/>
  <c r="G28" i="38" s="1"/>
  <c r="H29" i="38"/>
  <c r="H28" i="38" s="1"/>
  <c r="I29" i="38"/>
  <c r="I28" i="38" s="1"/>
  <c r="D38" i="31"/>
  <c r="E38" i="31"/>
  <c r="F38" i="31"/>
  <c r="D12" i="31"/>
  <c r="E12" i="31"/>
  <c r="G13" i="46" l="1"/>
  <c r="G12" i="46" s="1"/>
  <c r="D52" i="31" l="1"/>
  <c r="D51" i="31" s="1"/>
  <c r="E52" i="31"/>
  <c r="E51" i="31" s="1"/>
  <c r="F52" i="31"/>
  <c r="F51" i="31" s="1"/>
  <c r="G35" i="38"/>
  <c r="G33" i="38" s="1"/>
  <c r="G46" i="38"/>
  <c r="G45" i="38" s="1"/>
  <c r="G44" i="38" s="1"/>
  <c r="H46" i="38"/>
  <c r="H45" i="38" s="1"/>
  <c r="H44" i="38" s="1"/>
  <c r="I46" i="38"/>
  <c r="I45" i="38" s="1"/>
  <c r="I44" i="38" s="1"/>
  <c r="H43" i="38" l="1"/>
  <c r="I43" i="38"/>
  <c r="G43" i="38"/>
  <c r="I65" i="38"/>
  <c r="I64" i="38" s="1"/>
  <c r="I63" i="38" s="1"/>
  <c r="I62" i="38" s="1"/>
  <c r="I60" i="38" s="1"/>
  <c r="I58" i="38" s="1"/>
  <c r="I56" i="38" s="1"/>
  <c r="H65" i="38"/>
  <c r="H64" i="38" s="1"/>
  <c r="H63" i="38" s="1"/>
  <c r="H62" i="38" s="1"/>
  <c r="H60" i="38" s="1"/>
  <c r="H58" i="38" s="1"/>
  <c r="H56" i="38" s="1"/>
  <c r="G65" i="38"/>
  <c r="G64" i="38" s="1"/>
  <c r="G63" i="38" s="1"/>
  <c r="G62" i="38" s="1"/>
  <c r="G60" i="38" s="1"/>
  <c r="G58" i="38" s="1"/>
  <c r="G56" i="38" s="1"/>
  <c r="I54" i="38" l="1"/>
  <c r="I52" i="38" s="1"/>
  <c r="I50" i="38" s="1"/>
  <c r="I48" i="38" s="1"/>
  <c r="H54" i="38"/>
  <c r="H52" i="38" s="1"/>
  <c r="H50" i="38" s="1"/>
  <c r="H48" i="38" s="1"/>
  <c r="G54" i="38"/>
  <c r="G52" i="38" s="1"/>
  <c r="G50" i="38" s="1"/>
  <c r="G48" i="38" s="1"/>
  <c r="I27" i="38" l="1"/>
  <c r="I26" i="38" s="1"/>
  <c r="I24" i="38" s="1"/>
  <c r="I22" i="38" s="1"/>
  <c r="I20" i="38" s="1"/>
  <c r="I18" i="38" s="1"/>
  <c r="I16" i="38" s="1"/>
  <c r="H27" i="38"/>
  <c r="H26" i="38" s="1"/>
  <c r="H24" i="38" s="1"/>
  <c r="H22" i="38" s="1"/>
  <c r="H20" i="38" s="1"/>
  <c r="H18" i="38" s="1"/>
  <c r="H16" i="38" s="1"/>
  <c r="G27" i="38"/>
  <c r="G26" i="38" s="1"/>
  <c r="G24" i="38" s="1"/>
  <c r="G22" i="38" s="1"/>
  <c r="G20" i="38" s="1"/>
  <c r="G18" i="38" s="1"/>
  <c r="G16" i="38" s="1"/>
  <c r="F25" i="31"/>
  <c r="E25" i="31"/>
  <c r="D25" i="31"/>
  <c r="G41" i="38" l="1"/>
  <c r="G39" i="38" s="1"/>
  <c r="H41" i="38"/>
  <c r="H39" i="38" s="1"/>
  <c r="G88" i="38"/>
  <c r="G87" i="38" s="1"/>
  <c r="G86" i="38" s="1"/>
  <c r="G84" i="38" s="1"/>
  <c r="H88" i="38"/>
  <c r="H87" i="38" s="1"/>
  <c r="H86" i="38" s="1"/>
  <c r="H84" i="38" s="1"/>
  <c r="H82" i="38" s="1"/>
  <c r="I41" i="38"/>
  <c r="I39" i="38" s="1"/>
  <c r="G82" i="38" l="1"/>
  <c r="H37" i="38"/>
  <c r="H35" i="38" s="1"/>
  <c r="H33" i="38" s="1"/>
  <c r="H80" i="38"/>
  <c r="H79" i="38" s="1"/>
  <c r="H78" i="38" s="1"/>
  <c r="H76" i="38" s="1"/>
  <c r="H74" i="38" s="1"/>
  <c r="I37" i="38"/>
  <c r="I35" i="38" s="1"/>
  <c r="I33" i="38" s="1"/>
  <c r="I80" i="38"/>
  <c r="I79" i="38" s="1"/>
  <c r="I78" i="38" s="1"/>
  <c r="I76" i="38" s="1"/>
  <c r="I74" i="38" s="1"/>
  <c r="G80" i="38"/>
  <c r="G79" i="38" s="1"/>
  <c r="G78" i="38" s="1"/>
  <c r="G76" i="38" s="1"/>
  <c r="G74" i="38" s="1"/>
  <c r="G73" i="38" s="1"/>
  <c r="D11" i="31"/>
  <c r="E11" i="31"/>
  <c r="F12" i="31"/>
  <c r="F11" i="31" s="1"/>
  <c r="H73" i="38" l="1"/>
  <c r="H71" i="38" s="1"/>
  <c r="H69" i="38" s="1"/>
  <c r="H67" i="38" s="1"/>
  <c r="G71" i="38"/>
  <c r="G69" i="38" s="1"/>
  <c r="G67" i="38" s="1"/>
  <c r="F10" i="31"/>
  <c r="E10" i="31"/>
  <c r="D10" i="31"/>
  <c r="H31" i="38"/>
  <c r="G31" i="38"/>
  <c r="G14" i="38"/>
  <c r="I14" i="38"/>
  <c r="H14" i="38"/>
  <c r="H12" i="38" l="1"/>
  <c r="H11" i="38" s="1"/>
  <c r="G12" i="38"/>
  <c r="G11" i="38" s="1"/>
  <c r="I88" i="38" l="1"/>
  <c r="I87" i="38" s="1"/>
  <c r="I86" i="38" s="1"/>
  <c r="I84" i="38" s="1"/>
  <c r="I82" i="38" l="1"/>
  <c r="I73" i="38"/>
  <c r="I31" i="38"/>
  <c r="I12" i="38" s="1"/>
  <c r="I71" i="38" l="1"/>
  <c r="I69" i="38" s="1"/>
  <c r="I67" i="38" s="1"/>
  <c r="I11" i="38" s="1"/>
</calcChain>
</file>

<file path=xl/sharedStrings.xml><?xml version="1.0" encoding="utf-8"?>
<sst xmlns="http://schemas.openxmlformats.org/spreadsheetml/2006/main" count="465" uniqueCount="178">
  <si>
    <t>Արդյունքի չափորոշիչներ</t>
  </si>
  <si>
    <t>Ծրագրի դասիչը</t>
  </si>
  <si>
    <t>Ծրագրի անվանումը</t>
  </si>
  <si>
    <t>Ծրագրի դասիչը՝</t>
  </si>
  <si>
    <t>Միջոցառման դասիչը՝</t>
  </si>
  <si>
    <t>Միջոցառման անվանումը՝</t>
  </si>
  <si>
    <t>Միջոցառման տեսակը՝</t>
  </si>
  <si>
    <t>Միջոցառման վրա կատարվող ծախսը (հազար դրամ)</t>
  </si>
  <si>
    <t>______________ ի    ___Ն որոշման</t>
  </si>
  <si>
    <t>Նկարագրությունը՝</t>
  </si>
  <si>
    <t xml:space="preserve"> Տարի </t>
  </si>
  <si>
    <t xml:space="preserve">Միջոցառումն իրականացնողի անվանումը </t>
  </si>
  <si>
    <t xml:space="preserve"> Ծրագրային դասիչը</t>
  </si>
  <si>
    <t xml:space="preserve"> Բյուջետային հատկացումների գլխավոր կարգադրիչների, ծրագրերի և միջոցառումների անվանումները</t>
  </si>
  <si>
    <t xml:space="preserve"> Տարի</t>
  </si>
  <si>
    <t xml:space="preserve"> Ծրագիր</t>
  </si>
  <si>
    <t xml:space="preserve"> Միջոցառում</t>
  </si>
  <si>
    <t>Ծրագրի միջոցառումներ</t>
  </si>
  <si>
    <t xml:space="preserve"> այդ թվում`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</si>
  <si>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</si>
  <si>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</si>
  <si>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ԸՆԴԱՄԵՆԸ ԾԱԽՍԵՐ</t>
  </si>
  <si>
    <t xml:space="preserve"> ԸՆԹԱՑԻԿ ԾԱԽՍԵՐ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</si>
  <si>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</si>
  <si>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</si>
  <si>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</si>
  <si>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</si>
  <si>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</si>
  <si>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</si>
  <si>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Ծառայությունների մատուցում</t>
  </si>
  <si>
    <t>Ցուցանիշների փոփոխությունը (ավելացումները նշված են դրական նշանով, իսկ նվազեցումները` փակագծերում)</t>
  </si>
  <si>
    <t xml:space="preserve">          ՄԱՍ 2. ՊԵՏԱԿԱՆ ՄԱՐՄՆԻ ԳԾՈՎ ԱՐԴՅՈՒՆՔԱՅԻՆ (ԿԱՏԱՐՈՂԱԿԱՆ) ՑՈՒՑԱՆԻՇՆԵՐԸ</t>
  </si>
  <si>
    <t>/հազար դրամ/</t>
  </si>
  <si>
    <t xml:space="preserve"> Գործառական դասիչը</t>
  </si>
  <si>
    <t xml:space="preserve"> Բաժին</t>
  </si>
  <si>
    <t xml:space="preserve"> Խումբ</t>
  </si>
  <si>
    <t xml:space="preserve"> Դաս</t>
  </si>
  <si>
    <t xml:space="preserve"> 01</t>
  </si>
  <si>
    <t xml:space="preserve"> Բյուջետային ծախսերի գործառական դասակարգման բաժինների, խմբերի և դասերի, բյուջետային ծրագրերի, միջոցառումների բյուջետային հատկացումնեյի գլխավոր կարկադրիչների անվանումները</t>
  </si>
  <si>
    <t>Ծառայությունների մատուցում</t>
  </si>
  <si>
    <t>Ծրագրի միջոցառումները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</si>
  <si>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</si>
  <si>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</si>
  <si>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</si>
  <si>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</si>
  <si>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</si>
  <si>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</si>
  <si>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</si>
  <si>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</si>
  <si>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</si>
  <si>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</si>
  <si>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>ՀՀ կառավարություն</t>
  </si>
  <si>
    <t xml:space="preserve"> 1139</t>
  </si>
  <si>
    <t xml:space="preserve"> 11001</t>
  </si>
  <si>
    <t xml:space="preserve"> ՀՀ կառավարություն</t>
  </si>
  <si>
    <t xml:space="preserve"> ԱՅԼ  ԾԱԽՍԵՐ</t>
  </si>
  <si>
    <t xml:space="preserve"> Պահուստային միջոցներ</t>
  </si>
  <si>
    <t xml:space="preserve"> Պետական բյուջեում չկանխատեսված՝ ինչպես նաև բյուջետային երաշխիքների ապահովման ծախսերի ֆինանսավորման ապահովում</t>
  </si>
  <si>
    <t xml:space="preserve"> Պահուստային ֆոնդի կառավարման արդյունավետություն և թափանցիկություն</t>
  </si>
  <si>
    <t xml:space="preserve"> ՀՀ պետական բյուջեում նախատեսված ելքերի լրացուցիչ ֆինանսավորման՝ պետական բյուջեում չկանխատեսված ելքերի՝ ինչպես նաև բյուջետային երաշխիքների ապահովման ելքերի ֆինանսավորման ապահովում</t>
  </si>
  <si>
    <t>ՀՀ կառավարության պահուստային ֆոնդ</t>
  </si>
  <si>
    <t>ԸՆԴԱՄԵՆԸ</t>
  </si>
  <si>
    <t>ՀՀ պետական բյուջեում նախատեսված ելքերի լրացուցիչ ֆինանսավորման՝ պետական բյուջեում չկանխատեսված ելքերի, ինչպես նաև բյուջետային երաշխիքների ապահովման ելքերի ֆինանսավորման ապահովում</t>
  </si>
  <si>
    <t>Ծրագիր</t>
  </si>
  <si>
    <t>Միջոցառում</t>
  </si>
  <si>
    <t xml:space="preserve"> Միջոցառման դասիչը`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</si>
  <si>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</si>
  <si>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</si>
  <si>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</si>
  <si>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>Միջոցառումն իրականացնողի անվանումը</t>
  </si>
  <si>
    <t xml:space="preserve"> Արդյունքի չափորոշիչներ </t>
  </si>
  <si>
    <t>Հավելված N 1</t>
  </si>
  <si>
    <t>01</t>
  </si>
  <si>
    <t>___________  ___-ի N _______ -Ն    որոշման</t>
  </si>
  <si>
    <t xml:space="preserve"> Առաջին կիսամյակ</t>
  </si>
  <si>
    <t xml:space="preserve"> Ինն ամիս</t>
  </si>
  <si>
    <t>ՄԱՍ 2. ՊԵՏԱԿԱՆ ՄԱՐՄՆԻ ԳԾՈՎ ԱՐԴՅՈՒՆՔԱՅԻՆ (ԿԱՏԱՐՈՂԱԿԱՆ) ՑՈՒՑԱՆԻՇՆԵՐԸ</t>
  </si>
  <si>
    <t xml:space="preserve">          ՄԱՍ 1. ՊԵՏԱԿԱՆ ՄԱՐՄՆԻ ԳԾՈՎ ԱՐԴՅՈՒՆՔԱՅԻՆ (ԿԱՏԱՐՈՂԱԿԱՆ) ՑՈՒՑԱՆԻՇՆԵՐԸ</t>
  </si>
  <si>
    <t>Գումարը (հազար դրամ)</t>
  </si>
  <si>
    <t xml:space="preserve">ՄԱՍ III. ԾԱՌԱՅՈՒԹՅՈՒՆՆԵՐ           </t>
  </si>
  <si>
    <t>դրամ</t>
  </si>
  <si>
    <t xml:space="preserve"> ԸՆԴԱՄԵՆԸ</t>
  </si>
  <si>
    <t>այդ թվում՝</t>
  </si>
  <si>
    <t>Հավելված N 5</t>
  </si>
  <si>
    <t xml:space="preserve">ՀՀ կառավարության 2020 թվականի </t>
  </si>
  <si>
    <t xml:space="preserve">ՀՀ կառավարության  2020 թվականի </t>
  </si>
  <si>
    <t xml:space="preserve"> Առաջին կիսամյակ </t>
  </si>
  <si>
    <t xml:space="preserve"> Ինն ամիս </t>
  </si>
  <si>
    <t xml:space="preserve"> ՀՀ էկոնոմիկայի նախարարություն</t>
  </si>
  <si>
    <t>04</t>
  </si>
  <si>
    <t xml:space="preserve"> ՏՆՏԵՍԱԿԱՆ ՀԱՐԱԲԵՐՈՒԹՅՈՒՆՆԵՐ</t>
  </si>
  <si>
    <t xml:space="preserve">ՀԱՅԱՍՏԱՆԻ ՀԱՆՐԱՊԵՏՈՒԹՅԱՆ ԿԱՌԱՎԱՐՈՒԹՅԱՆ 2019 ԹՎԱԿԱՆԻ ԴԵԿՏԵՄԲԵՐԻ 26-Ի ԹԻՎ 1919-Ն ՈՐՈՇՄԱՆ N 9 ՀԱՎԵԼՎԱԾԻ 9․11 ԱՂՅՈՒՍԱԿՈՒՄ ԿԱՏԱՐՎՈՂ ԼՐԱՑՈՒՄՆԵՐԸ ԵՎ ՓՈՓՈԽՈՒԹՅՈՒՆՆԵՐԸ  </t>
  </si>
  <si>
    <t>ՄԱՍ 1. ՊԵՏԱԿԱՆ ՄԱՐՄՆԻ ԳԾՈՎ ԱՐԴՅՈՒՆՔԱՅԻՆ (ԿԱՏԱՐՈՂԱԿԱՆ) ՑՈՒՑԱՆԻՇՆԵՐԸ</t>
  </si>
  <si>
    <t xml:space="preserve">ՀԱՅԱՍՏԱՆԻ ՀԱՆՐԱՊԵՏՈՒԹՅԱՆ ԿԱՌԱՎԱՐՈՒԹՅԱՆ 2019 ԹՎԱԿԱՆԻ ԴԵԿՏԵՄԲԵՐԻ 26-Ի ԹԻՎ 1919-Ն ՈՐՈՇՄԱՆ N9 ՀԱՎԵԼՎԱԾԻ  9.47 ԱՂՅՈՒՍԱԿՈՒՄ ԿԱՏԱՐՎՈՂ ՓՈՓՈԽՈՒԹՅՈՒՆՆԵՐԸ </t>
  </si>
  <si>
    <t xml:space="preserve"> Ծրագրի դասիչը` </t>
  </si>
  <si>
    <t xml:space="preserve"> Միջոցառման վրա կատարվող ծախսը (հազար դրամ) </t>
  </si>
  <si>
    <t>Ցուցանիշների փոփոխությունները (ավելացումները նշված են դրական նշանով)</t>
  </si>
  <si>
    <t>Ցուցանիշների փոփոխությունները (նվազեցումները նշված են փակագծերում)</t>
  </si>
  <si>
    <t xml:space="preserve">ՀԱՅԱՍՏԱՆԻ ՀԱՆՐԱՊԵՏՈՒԹՅԱՆ ԿԱՌԱՎԱՐՈՒԹՅԱՆ 2019 ԹՎԱԿԱՆԻ ԴԵԿՏԵՄԲԵՐԻ 26-Ի N 1919-Ն ՈՐՈՇՄԱՆ N 9.1 ՀԱՎԵԼՎԱԾԻ N 9.1.58 ԱՂՅՈՒՍԱԿՈՒՄ ԿԱՏԱՐՎՈՂ ՓՈՓՈԽՈՒԹՅՈՒՆՆԵՐԸ </t>
  </si>
  <si>
    <t>ՀՀ էկոնոմիկայի նախարարություն</t>
  </si>
  <si>
    <t xml:space="preserve"> Հայաստանի և հայկական զբոսաշրջային արդյունքի մրցունակության և ճանաչելիության բարձրացում</t>
  </si>
  <si>
    <t xml:space="preserve"> Զբոսաշրջության զարգացման ծրագիր</t>
  </si>
  <si>
    <t xml:space="preserve"> Զբոսաշրջիկների թվաքանակի ավելացում</t>
  </si>
  <si>
    <t xml:space="preserve"> Աջակցություն զբոսաշրջության զարգացմանը</t>
  </si>
  <si>
    <t xml:space="preserve"> Զբոսաշրջիկների համար Հայաստանի գրավչությունը բարձրացնելուն ուղղված միջոցառումների իրականացում</t>
  </si>
  <si>
    <t xml:space="preserve"> Ներդրումների և արտահանման խթանման ծրագիր</t>
  </si>
  <si>
    <t xml:space="preserve"> Ներդրումների ներգրավման և արտահանման խթանում_x000D_
</t>
  </si>
  <si>
    <t xml:space="preserve"> Նախորդ տարվա համեմատ ներդրումների և արտահանման ծավալների աճ_x000D_
</t>
  </si>
  <si>
    <t xml:space="preserve"> ՀՀ արտահանմանն ուղղված արդյունաբերական քաղաքականության ռազմավարությամբ նախատեսված միջոցառումներ</t>
  </si>
  <si>
    <t xml:space="preserve"> Նոր ոլորտների զարգացման նպաստում, արտահանմանն աջակցություն, նոր շուկաների ընդլայնման աջակցություն, սերտիֆիկացման ծառայությունների փոխհատուցում, վարկավորման տոկոսների սուբսիդավորում, կարողությունների զարգացում, արտահանման խնդիրների հետազոտում</t>
  </si>
  <si>
    <t xml:space="preserve"> Ճգնաժամերի հակազդման և արտակարգ իրավիճակների հետևանքների նվազեցման և վերացման ծրագիր</t>
  </si>
  <si>
    <t xml:space="preserve">Կորոնավիրուսի (COVID-19) հետևանքով առաջացած ճգնաժամերի հակազդում և հետևանքների վերացում
</t>
  </si>
  <si>
    <t xml:space="preserve">Կորոնավիրուսի (COVID-19)  տարածման կրճատում, տնտեսական կայունության ապահովում
</t>
  </si>
  <si>
    <t xml:space="preserve">Կորոնավիրուսով (COVID-19) պայմանավորված մեկուսացված անձանց կեցության ապահովում
</t>
  </si>
  <si>
    <t xml:space="preserve">Կորոնավիրուսի (COVID-19)վարակման կանխարգելման նպատակով  մեկուսացման մեջ գտնվող անձանց կեցության ապահովում
</t>
  </si>
  <si>
    <t>07</t>
  </si>
  <si>
    <t xml:space="preserve"> Այլ բնագավառներ</t>
  </si>
  <si>
    <t>03</t>
  </si>
  <si>
    <t xml:space="preserve"> Զբոսաշրջություն</t>
  </si>
  <si>
    <t>Աջակցություն զբոսաշրջության զարգացմանը</t>
  </si>
  <si>
    <t xml:space="preserve"> ԴՐԱՄԱՇՆՈՐՀՆԵՐ</t>
  </si>
  <si>
    <t xml:space="preserve"> Ընթացիկ դրամաշնորհներ պետական հատվածի այլ մակարդակներին</t>
  </si>
  <si>
    <t xml:space="preserve"> - Այլ ընթացիկ դրամաշնորհներ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</si>
  <si>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</si>
  <si>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</si>
  <si>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ԾԱՌԱՅՈՒԹՅՈՒՆՆԵՐԻ  ԵՎ   ԱՊՐԱՆՔՆԵՐԻ  ՁԵՌՔԲԵՐՈՒՄ</t>
  </si>
  <si>
    <t xml:space="preserve"> Պայմանագրային այլ ծառայությունների ձեռքբերում</t>
  </si>
  <si>
    <t xml:space="preserve"> - Ընդհանուր բնույթի այլ ծառայություններ</t>
  </si>
  <si>
    <t xml:space="preserve"> ԱՌՈՂՋԱՊԱՀՈՒԹՅՈՒՆ</t>
  </si>
  <si>
    <t xml:space="preserve"> Հանրային առողջապահական ծառայություններ</t>
  </si>
  <si>
    <t>Հանրային առողջապահական ծառայություններ</t>
  </si>
  <si>
    <t>Հավելված N 2</t>
  </si>
  <si>
    <t>հազար դրամներով</t>
  </si>
  <si>
    <t>Ծրագրային դասիչ</t>
  </si>
  <si>
    <t>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</si>
  <si>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</si>
  <si>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>Տարի</t>
  </si>
  <si>
    <t>Մասնագիտացված կազմակերպություն</t>
  </si>
  <si>
    <t>Ցուցանիշների փոփոխություն /նվազեցումները նշված են փակագծերով/</t>
  </si>
  <si>
    <t>Հավելված  N 3</t>
  </si>
  <si>
    <t>Հավելված N 4</t>
  </si>
  <si>
    <t>Զբոսաշրջության կոմիտե, մասնագիտացված կազմակերպություններ</t>
  </si>
  <si>
    <t xml:space="preserve"> թվային մարքեթինգ սոց. ցանցերում </t>
  </si>
  <si>
    <t xml:space="preserve"> մասնակցություն միջազգային ցուցահանդեսներին, հատ </t>
  </si>
  <si>
    <t>բազմազան գովազդատեղեկատվական նյութերի պատրաստում</t>
  </si>
  <si>
    <t xml:space="preserve"> թիրախային երկրներից Հայաստան այցելած օտարերկրյա լրագրողներ </t>
  </si>
  <si>
    <t>թիրախային շուկաներում մարքեթինգային արշավներ, հատ</t>
  </si>
  <si>
    <t xml:space="preserve"> աջակցություն ՀՀ մարզերում ավանդական փառատոնների կազմակերպմանը, հատ </t>
  </si>
  <si>
    <t xml:space="preserve"> աջակցություն ՀՀ մարզերում տեղեկատվական զարգացման կենտրոնների գործունեությանը, հատ </t>
  </si>
  <si>
    <t xml:space="preserve"> ՀՏՕ-ների որակավորման գործընթաց</t>
  </si>
  <si>
    <t>զբոսավարների դասընթացների ծրագրեր,վերապատրաստման գործընթաց</t>
  </si>
  <si>
    <t>զբոսաշրջային ցուցանակների տեղադրում, հատ/տարեկան</t>
  </si>
  <si>
    <t xml:space="preserve"> 1165 </t>
  </si>
  <si>
    <t xml:space="preserve"> 11002 </t>
  </si>
  <si>
    <t xml:space="preserve"> ՀՀ արտահանմանն ուղղված արդյունաբերական քաղաքականության ռազմավարությամբ նախատեսված միջոցառումներ </t>
  </si>
  <si>
    <t xml:space="preserve"> Նոր ոլորտների զարգացման նպաստում՝ արտահանմանն աջակցություն՝ նոր շուկաների ընդլայնման աջակցություն՝ սերտիֆիկացման ծառայությունների փոխհատուցում՝ վարկավորման տոկոսների սուբսիդավորում՝ կարողությունների զարգացում՝ արտահանման խնդիրների հետազոտում </t>
  </si>
  <si>
    <t xml:space="preserve"> Ծառայությունների մատուցում </t>
  </si>
  <si>
    <t xml:space="preserve"> Մասնագիտացված կազմակերպություններ </t>
  </si>
  <si>
    <t xml:space="preserve"> Արտադրական գործունեության վարկավորման սուբսիդավորում, սուբսիդավորված վարկերի քանակ, հատ </t>
  </si>
  <si>
    <t xml:space="preserve"> Արտերկրում հայկական արտադրանքի վերաբերյալ գովազդի և հասարակական կարծիքի ձևավորման (PR) միջոցառումների կազմակերպում և իրականացում, միջոցառումների քանակը, հատ </t>
  </si>
  <si>
    <t xml:space="preserve"> Միջազգային ցուցահանդեսներին մասնակցության ապահովում, ցուցահանդեսների քանակը, հատ </t>
  </si>
  <si>
    <t xml:space="preserve"> Ուսուցման դասընթացների կազմակերպում, հատ </t>
  </si>
  <si>
    <t xml:space="preserve"> Գործարար համաժողովների (ֆորումների), ինչպես նաև այլ համանման միջոցառումների մասնակցություն և (կամ) կազմակերպում, հատ </t>
  </si>
  <si>
    <t xml:space="preserve"> Գործարար կապերի հաստատում, հատ </t>
  </si>
  <si>
    <t>Կորոնավիրուսով (COVID-19) պայմանավորված մեկուսացված անձանց կեցության ապահովում</t>
  </si>
  <si>
    <t>Կորոնավիրուսի (COVID-19)վարակման կանխարգելման նպատակով  մեկուսացման մեջ գտնվող անձանց կեցության ապահովում</t>
  </si>
  <si>
    <t xml:space="preserve">    Հավելված N 6                                                         ՀՀ կառավարության                                                        2020 թվականի ___________  ___-ի                                      N _______ -Ն    որոշման                       </t>
  </si>
  <si>
    <t>Բաժին N 07,  խումբ N 04,  դաս N 01, Առողջապահություն</t>
  </si>
  <si>
    <t>1224, 11001 Կորոնավիրուսով (COVID-19) պայմանավորված մեկուսացված անձանց կեցության ապահովում</t>
  </si>
  <si>
    <t xml:space="preserve">ՀԱՅԱՍՏԱՆԻ ՀԱՆՐԱՊԵՏՈՒԹՅԱՆ ԿԱՌԱՎԱՐՈՒԹՅԱՆ 2019 ԹՎԱԿԱՆԻ ԴԵԿՏԵՄԲԵՐԻ 26-Ի N 1919-Ն ՈՐՈՇՄԱՆ N 9.1 ՀԱՎԵԼՎԱԾԻ  N 9.1.11 ԱՂՅՈՒՍԱԿՈՒՄ ԿԱՏԱՐՎՈՂ ԼՐԱՑՈՒՄՆԵՐԸ ԵՎ ՓՈՓՈԽՈՒԹՅՈՒՆՆԵՐԸ  </t>
  </si>
  <si>
    <t>Զբոսաշրջության զարգացման ծրագիր</t>
  </si>
  <si>
    <t>ՀՄԱ</t>
  </si>
  <si>
    <t>Ճաշարանային և որոշակի հաճախորդների համար նախատեսված այլ հանրային սննդի օբյեկտների մատուցած ծառայություններ</t>
  </si>
  <si>
    <t>55511100-1</t>
  </si>
  <si>
    <t xml:space="preserve">ՀԱՅԱՍՏԱՆԻ ՀԱՆՐԱՊԵՏՈՒԹՅԱՆ ԿԱՌԱՎԱՐՈՒԹՅԱՆ 2019 ԹՎԱԿԱՆԻ ԴԵԿՏԵՄԲԵՐԻ 26-Ի 
N 1919-Ն ՈՐՈՇՄԱՆ N 10 ՀԱՎԵԼՎԱԾՈՒՄ ԿԱՏԱՐՎՈՂ ԼՐԱՑՈՒՄԸ
</t>
  </si>
  <si>
    <t>«ՀԱՅԱUՏԱՆԻ ՀԱՆՐԱՊԵՏՈՒԹՅԱՆ 2020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2019 ԹՎԱԿԱՆԻ ԴԵԿՏԵՄԲԵՐԻ 26-Ի  N 1919-Ն ՈՐՈՇՄԱՆ N 5  ՀԱՎԵԼՎԱԾԻ  N 1  ԱՂՅՈՒՍԱԿՈՒՄ ԿԱՏԱՐՎՈՂ ՓՈՓՈԽՈՒԹՅՈՒՆՆԵՐԸ ԵՎ ԼՐԱՑՈՒՄՆԵՐԸ</t>
  </si>
  <si>
    <t xml:space="preserve">ՀԱՅԱՍՏԱՆԻ ՀԱՆՐԱՊԵՏՈՒԹՅԱՆ ԿԱՌԱՎԱՐՈՒԹՅԱՆ 2019 ԹՎԱԿԱՆԻ ԴԵԿՏԵՄԲԵՐԻ 26-Ի N 1919-Ն ՈՐՈՇՄԱՆ N 3  և N 4 ՀԱՎԵԼՎԱԾՆԵՐՈՒՄ ԿԱՏԱՐՎՈՂ  ՓՈՓՈԽՈՒԹՅՈՒՆՆԵՐԸ ԵՎ ԼՐԱՑՈՒՄՆԵՐԸ </t>
  </si>
  <si>
    <t xml:space="preserve">ՀԱՅԱՍՏԱՆԻ ՀԱՆՐԱՊԵՏՈՒԹՅԱՆ ԿԱՌԱՎԱՐՈՒԹՅԱՆ 2019 ԹՎԱԿԱՆԻ ԴԵԿՏԵՄԲԵՐԻ 26-Ի N 1919-Ն ՈՐՈՇՄԱՆ N 5 ՀԱՎԵԼՎԱԾԻ 7 ԱՂՅՈՒՍԱԿՈՒՄ ԿԱՏԱՐՎՈՂ ՓՈՓՈԽՈՒԹՅՈՒՆԸ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</si>
</sst>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43" formatCode="_-* #,##0.00\ _֏_-;\-* #,##0.00\ _֏_-;_-* &quot;-&quot;??\ _֏_-;_-@_-"/>
    <numFmt numFmtId="164" formatCode="_(* #,##0.00_);_(* \(#,##0.00\);_(* &quot;-&quot;??_);_(@_)"/>
    <numFmt numFmtId="165" formatCode="_-* #,##0.00\ _₽_-;\-* #,##0.00\ _₽_-;_-* &quot;-&quot;??\ _₽_-;_-@_-"/>
    <numFmt numFmtId="166" formatCode="_-* #,##0.00_р_._-;\-* #,##0.00_р_._-;_-* &quot;-&quot;??_р_._-;_-@_-"/>
    <numFmt numFmtId="167" formatCode="0.0_);\(0.0\)"/>
    <numFmt numFmtId="168" formatCode="##,##0.0;\(##,##0.0\);\-"/>
    <numFmt numFmtId="169" formatCode="#,##0.0"/>
    <numFmt numFmtId="170" formatCode="_(* #,##0.0_);_(* \(#,##0.0\);_(* &quot;-&quot;??_);_(@_)"/>
    <numFmt numFmtId="171" formatCode="_-* #,##0.0\ _₽_-;\-* #,##0.0\ _₽_-;_-* &quot;-&quot;?\ _₽_-;_-@_-"/>
  </numFmts>
  <fonts count="41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10"/>
      <color theme="1"/>
      <name val="GHEA Grapalat"/>
      <family val="3"/>
    </font>
    <font>
      <b/>
      <sz val="12"/>
      <color theme="1"/>
      <name val="GHEA Grapalat"/>
      <family val="3"/>
    </font>
    <font>
      <b/>
      <sz val="10"/>
      <color theme="1"/>
      <name val="GHEA Grapalat"/>
      <family val="3"/>
    </font>
    <font>
      <b/>
      <sz val="10"/>
      <name val="GHEA Grapalat"/>
      <family val="3"/>
    </font>
    <font>
      <sz val="9"/>
      <color theme="1"/>
      <name val="GHEA Grapalat"/>
      <family val="3"/>
    </font>
    <font>
      <i/>
      <sz val="10"/>
      <name val="GHEA Grapalat"/>
      <family val="3"/>
    </font>
    <font>
      <sz val="10"/>
      <name val="Arial Armenian"/>
      <family val="2"/>
    </font>
    <font>
      <sz val="10"/>
      <name val="Arial"/>
      <family val="2"/>
      <charset val="204"/>
    </font>
    <font>
      <sz val="10"/>
      <name val="GHEA Grapalat"/>
      <family val="3"/>
    </font>
    <font>
      <sz val="11"/>
      <color theme="1"/>
      <name val="GHEA Grapalat"/>
      <family val="3"/>
    </font>
    <font>
      <sz val="10"/>
      <name val="Times Armenian"/>
      <family val="1"/>
    </font>
    <font>
      <i/>
      <sz val="10"/>
      <color theme="1"/>
      <name val="GHEA Grapalat"/>
      <family val="3"/>
    </font>
    <font>
      <sz val="10"/>
      <color indexed="8"/>
      <name val="GHEA Grapalat"/>
      <family val="3"/>
    </font>
    <font>
      <b/>
      <sz val="10"/>
      <color indexed="8"/>
      <name val="GHEA Grapalat"/>
      <family val="3"/>
    </font>
    <font>
      <sz val="8"/>
      <name val="GHEA Grapalat"/>
      <family val="2"/>
    </font>
    <font>
      <b/>
      <i/>
      <sz val="12"/>
      <color theme="1"/>
      <name val="GHEA Grapalat"/>
      <family val="3"/>
    </font>
    <font>
      <sz val="10"/>
      <name val="GHEA Grapalat"/>
      <family val="2"/>
    </font>
    <font>
      <b/>
      <sz val="11"/>
      <color theme="1"/>
      <name val="GHEA Grapalat"/>
      <family val="3"/>
    </font>
    <font>
      <b/>
      <sz val="11"/>
      <name val="GHEA Grapalat"/>
      <family val="3"/>
    </font>
    <font>
      <b/>
      <sz val="8"/>
      <name val="GHEA Grapalat"/>
      <family val="2"/>
    </font>
    <font>
      <sz val="10"/>
      <color rgb="FF000000"/>
      <name val="GHEA Grapalat"/>
      <family val="3"/>
    </font>
    <font>
      <sz val="10"/>
      <color theme="1"/>
      <name val="Calibri"/>
      <family val="2"/>
      <scheme val="minor"/>
    </font>
    <font>
      <b/>
      <i/>
      <sz val="10"/>
      <color theme="1"/>
      <name val="GHEA Grapalat"/>
      <family val="3"/>
    </font>
    <font>
      <sz val="12"/>
      <name val="Times LatArm"/>
    </font>
    <font>
      <sz val="10"/>
      <name val="Arial Unicode"/>
      <family val="2"/>
    </font>
    <font>
      <sz val="11"/>
      <name val="GHEA Grapalat"/>
      <family val="3"/>
    </font>
    <font>
      <sz val="10"/>
      <color indexed="8"/>
      <name val="MS Sans Serif"/>
      <family val="2"/>
    </font>
    <font>
      <b/>
      <sz val="12"/>
      <name val="GHEA Grapalat"/>
      <family val="3"/>
    </font>
    <font>
      <i/>
      <sz val="8"/>
      <name val="GHEA Grapalat"/>
      <family val="2"/>
    </font>
    <font>
      <b/>
      <sz val="12"/>
      <name val="GHEA Grapalat"/>
      <family val="2"/>
    </font>
    <font>
      <sz val="12"/>
      <name val="GHEA Grapalat"/>
      <family val="3"/>
    </font>
    <font>
      <i/>
      <sz val="8"/>
      <color theme="1"/>
      <name val="GHEA Grapalat"/>
      <family val="3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 tint="-4.9989318521683403E-2"/>
        <bgColor indexed="64"/>
      </patternFill>
    </fill>
  </fills>
  <borders count="3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rgb="FF000000"/>
      </bottom>
      <diagonal/>
    </border>
    <border>
      <left style="medium">
        <color indexed="64"/>
      </left>
      <right/>
      <top/>
      <bottom style="medium">
        <color rgb="FF000000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1">
    <xf numFmtId="0" fontId="0" fillId="0" borderId="0"/>
    <xf numFmtId="0" fontId="4" fillId="0" borderId="0"/>
    <xf numFmtId="9" fontId="5" fillId="0" borderId="0" applyFont="0" applyFill="0" applyBorder="0" applyAlignment="0" applyProtection="0"/>
    <xf numFmtId="0" fontId="6" fillId="0" borderId="0"/>
    <xf numFmtId="0" fontId="7" fillId="0" borderId="0">
      <alignment horizontal="left" vertical="top" wrapText="1"/>
    </xf>
    <xf numFmtId="0" fontId="8" fillId="0" borderId="0"/>
    <xf numFmtId="0" fontId="15" fillId="0" borderId="0"/>
    <xf numFmtId="166" fontId="16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19" fillId="0" borderId="0"/>
    <xf numFmtId="164" fontId="19" fillId="0" borderId="0" applyFont="0" applyFill="0" applyBorder="0" applyAlignment="0" applyProtection="0"/>
    <xf numFmtId="0" fontId="3" fillId="0" borderId="0"/>
    <xf numFmtId="0" fontId="8" fillId="0" borderId="0"/>
    <xf numFmtId="0" fontId="2" fillId="0" borderId="0"/>
    <xf numFmtId="0" fontId="23" fillId="0" borderId="0">
      <alignment horizontal="left" vertical="top" wrapText="1"/>
    </xf>
    <xf numFmtId="168" fontId="23" fillId="0" borderId="0" applyFill="0" applyBorder="0" applyProtection="0">
      <alignment horizontal="right" vertical="top"/>
    </xf>
    <xf numFmtId="0" fontId="1" fillId="0" borderId="0"/>
    <xf numFmtId="168" fontId="28" fillId="0" borderId="0" applyFill="0" applyBorder="0" applyProtection="0">
      <alignment horizontal="right" vertical="top"/>
    </xf>
    <xf numFmtId="43" fontId="1" fillId="0" borderId="0" applyFont="0" applyFill="0" applyBorder="0" applyAlignment="0" applyProtection="0"/>
    <xf numFmtId="0" fontId="32" fillId="0" borderId="0"/>
    <xf numFmtId="0" fontId="19" fillId="0" borderId="0"/>
    <xf numFmtId="165" fontId="19" fillId="0" borderId="0" applyFont="0" applyFill="0" applyBorder="0" applyAlignment="0" applyProtection="0"/>
    <xf numFmtId="0" fontId="19" fillId="0" borderId="0"/>
    <xf numFmtId="0" fontId="33" fillId="0" borderId="0"/>
    <xf numFmtId="0" fontId="6" fillId="0" borderId="0"/>
    <xf numFmtId="0" fontId="15" fillId="0" borderId="0"/>
    <xf numFmtId="165" fontId="15" fillId="0" borderId="0" applyFont="0" applyFill="0" applyBorder="0" applyAlignment="0" applyProtection="0"/>
    <xf numFmtId="0" fontId="35" fillId="0" borderId="0"/>
    <xf numFmtId="0" fontId="16" fillId="0" borderId="0"/>
    <xf numFmtId="166" fontId="15" fillId="0" borderId="0" applyFont="0" applyFill="0" applyBorder="0" applyAlignment="0" applyProtection="0"/>
    <xf numFmtId="0" fontId="6" fillId="0" borderId="0"/>
  </cellStyleXfs>
  <cellXfs count="238">
    <xf numFmtId="0" fontId="0" fillId="0" borderId="0" xfId="0"/>
    <xf numFmtId="0" fontId="9" fillId="0" borderId="0" xfId="0" applyFont="1"/>
    <xf numFmtId="0" fontId="9" fillId="2" borderId="2" xfId="0" applyFont="1" applyFill="1" applyBorder="1" applyAlignment="1">
      <alignment vertical="top" wrapText="1"/>
    </xf>
    <xf numFmtId="0" fontId="9" fillId="2" borderId="3" xfId="0" applyFont="1" applyFill="1" applyBorder="1" applyAlignment="1">
      <alignment vertical="top" wrapText="1"/>
    </xf>
    <xf numFmtId="0" fontId="12" fillId="0" borderId="0" xfId="0" applyFont="1" applyFill="1" applyBorder="1" applyAlignment="1">
      <alignment vertical="top" wrapText="1"/>
    </xf>
    <xf numFmtId="0" fontId="17" fillId="2" borderId="0" xfId="0" applyFont="1" applyFill="1" applyBorder="1" applyAlignment="1">
      <alignment horizontal="left" vertical="center" wrapText="1"/>
    </xf>
    <xf numFmtId="0" fontId="9" fillId="0" borderId="10" xfId="0" applyFont="1" applyFill="1" applyBorder="1" applyAlignment="1">
      <alignment horizontal="left" vertical="top" wrapText="1"/>
    </xf>
    <xf numFmtId="0" fontId="9" fillId="0" borderId="0" xfId="0" applyFont="1" applyAlignment="1">
      <alignment horizontal="left" vertical="top" wrapText="1"/>
    </xf>
    <xf numFmtId="0" fontId="9" fillId="2" borderId="0" xfId="0" applyFont="1" applyFill="1"/>
    <xf numFmtId="0" fontId="11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top" wrapText="1"/>
    </xf>
    <xf numFmtId="0" fontId="9" fillId="0" borderId="10" xfId="0" applyFont="1" applyFill="1" applyBorder="1" applyAlignment="1">
      <alignment vertical="center" wrapText="1"/>
    </xf>
    <xf numFmtId="0" fontId="9" fillId="0" borderId="0" xfId="0" applyFont="1" applyFill="1"/>
    <xf numFmtId="0" fontId="9" fillId="0" borderId="10" xfId="0" applyFont="1" applyFill="1" applyBorder="1" applyAlignment="1">
      <alignment vertical="top" wrapText="1"/>
    </xf>
    <xf numFmtId="0" fontId="20" fillId="0" borderId="10" xfId="0" applyFont="1" applyFill="1" applyBorder="1" applyAlignment="1">
      <alignment horizontal="left" vertical="center" wrapText="1"/>
    </xf>
    <xf numFmtId="2" fontId="9" fillId="0" borderId="10" xfId="0" applyNumberFormat="1" applyFont="1" applyFill="1" applyBorder="1" applyAlignment="1">
      <alignment wrapText="1"/>
    </xf>
    <xf numFmtId="0" fontId="9" fillId="0" borderId="10" xfId="0" applyFont="1" applyFill="1" applyBorder="1" applyAlignment="1">
      <alignment wrapText="1"/>
    </xf>
    <xf numFmtId="0" fontId="9" fillId="0" borderId="10" xfId="0" applyFont="1" applyFill="1" applyBorder="1" applyAlignment="1">
      <alignment horizontal="left" vertical="center" wrapText="1"/>
    </xf>
    <xf numFmtId="0" fontId="9" fillId="0" borderId="7" xfId="0" applyFont="1" applyFill="1" applyBorder="1" applyAlignment="1">
      <alignment vertical="top" wrapText="1"/>
    </xf>
    <xf numFmtId="0" fontId="9" fillId="0" borderId="9" xfId="0" applyFont="1" applyFill="1" applyBorder="1" applyAlignment="1">
      <alignment vertical="top" wrapText="1"/>
    </xf>
    <xf numFmtId="0" fontId="10" fillId="2" borderId="17" xfId="0" applyFont="1" applyFill="1" applyBorder="1" applyAlignment="1">
      <alignment wrapText="1"/>
    </xf>
    <xf numFmtId="0" fontId="9" fillId="0" borderId="0" xfId="0" applyFont="1" applyAlignment="1">
      <alignment horizontal="right"/>
    </xf>
    <xf numFmtId="0" fontId="13" fillId="0" borderId="0" xfId="0" applyFont="1" applyFill="1" applyAlignment="1">
      <alignment horizontal="right"/>
    </xf>
    <xf numFmtId="0" fontId="9" fillId="0" borderId="11" xfId="0" applyFont="1" applyFill="1" applyBorder="1" applyAlignment="1">
      <alignment horizontal="center" vertical="center" wrapText="1"/>
    </xf>
    <xf numFmtId="170" fontId="17" fillId="0" borderId="10" xfId="8" applyNumberFormat="1" applyFont="1" applyBorder="1" applyAlignment="1">
      <alignment horizontal="center" vertical="center" wrapText="1"/>
    </xf>
    <xf numFmtId="0" fontId="18" fillId="0" borderId="0" xfId="0" applyFont="1"/>
    <xf numFmtId="170" fontId="9" fillId="0" borderId="10" xfId="8" applyNumberFormat="1" applyFont="1" applyBorder="1"/>
    <xf numFmtId="170" fontId="17" fillId="0" borderId="0" xfId="8" applyNumberFormat="1" applyFont="1" applyBorder="1" applyAlignment="1">
      <alignment horizontal="center" vertical="center"/>
    </xf>
    <xf numFmtId="0" fontId="27" fillId="0" borderId="0" xfId="0" applyFont="1"/>
    <xf numFmtId="0" fontId="9" fillId="3" borderId="18" xfId="0" applyFont="1" applyFill="1" applyBorder="1" applyAlignment="1">
      <alignment horizontal="center" vertical="center"/>
    </xf>
    <xf numFmtId="0" fontId="9" fillId="0" borderId="0" xfId="0" applyFont="1" applyAlignment="1"/>
    <xf numFmtId="0" fontId="9" fillId="0" borderId="0" xfId="0" applyFont="1" applyAlignment="1">
      <alignment horizontal="right" vertical="center" wrapText="1"/>
    </xf>
    <xf numFmtId="0" fontId="25" fillId="2" borderId="18" xfId="14" applyFont="1" applyFill="1" applyBorder="1" applyAlignment="1">
      <alignment horizontal="center" vertical="center" wrapText="1"/>
    </xf>
    <xf numFmtId="0" fontId="30" fillId="0" borderId="18" xfId="0" applyFont="1" applyBorder="1"/>
    <xf numFmtId="0" fontId="9" fillId="3" borderId="18" xfId="0" applyFont="1" applyFill="1" applyBorder="1" applyAlignment="1">
      <alignment horizontal="center"/>
    </xf>
    <xf numFmtId="0" fontId="9" fillId="3" borderId="18" xfId="0" applyFont="1" applyFill="1" applyBorder="1" applyAlignment="1">
      <alignment horizontal="center" wrapText="1"/>
    </xf>
    <xf numFmtId="0" fontId="30" fillId="0" borderId="18" xfId="0" applyFont="1" applyBorder="1" applyAlignment="1">
      <alignment horizontal="center"/>
    </xf>
    <xf numFmtId="0" fontId="11" fillId="2" borderId="0" xfId="0" applyFont="1" applyFill="1" applyAlignment="1">
      <alignment horizontal="center" wrapText="1"/>
    </xf>
    <xf numFmtId="0" fontId="31" fillId="0" borderId="0" xfId="0" applyFont="1" applyFill="1" applyBorder="1" applyAlignment="1">
      <alignment horizontal="center" vertical="top" wrapText="1"/>
    </xf>
    <xf numFmtId="0" fontId="9" fillId="0" borderId="19" xfId="0" applyFont="1" applyBorder="1" applyAlignment="1">
      <alignment horizontal="left" vertical="top" wrapText="1"/>
    </xf>
    <xf numFmtId="0" fontId="17" fillId="0" borderId="19" xfId="0" applyFont="1" applyFill="1" applyBorder="1" applyAlignment="1">
      <alignment horizontal="left" vertical="center" wrapText="1"/>
    </xf>
    <xf numFmtId="0" fontId="9" fillId="0" borderId="19" xfId="0" applyFont="1" applyFill="1" applyBorder="1" applyAlignment="1">
      <alignment horizontal="center"/>
    </xf>
    <xf numFmtId="0" fontId="9" fillId="2" borderId="0" xfId="0" applyFont="1" applyFill="1" applyAlignment="1">
      <alignment horizontal="justify"/>
    </xf>
    <xf numFmtId="0" fontId="17" fillId="0" borderId="0" xfId="0" applyFont="1" applyFill="1" applyBorder="1" applyAlignment="1">
      <alignment horizontal="left" vertical="top" wrapText="1"/>
    </xf>
    <xf numFmtId="170" fontId="17" fillId="0" borderId="0" xfId="8" applyNumberFormat="1" applyFont="1" applyFill="1" applyBorder="1" applyAlignment="1">
      <alignment horizontal="right" vertical="top" wrapText="1"/>
    </xf>
    <xf numFmtId="0" fontId="11" fillId="0" borderId="19" xfId="0" applyFont="1" applyFill="1" applyBorder="1" applyAlignment="1">
      <alignment vertical="top" wrapText="1"/>
    </xf>
    <xf numFmtId="0" fontId="9" fillId="0" borderId="1" xfId="0" applyFont="1" applyBorder="1" applyAlignment="1">
      <alignment horizontal="center" vertical="top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9" fillId="0" borderId="10" xfId="0" applyFont="1" applyFill="1" applyBorder="1" applyAlignment="1">
      <alignment horizontal="center" vertical="center" wrapText="1"/>
    </xf>
    <xf numFmtId="0" fontId="12" fillId="2" borderId="19" xfId="0" applyFont="1" applyFill="1" applyBorder="1" applyAlignment="1">
      <alignment horizontal="left" vertical="center" wrapText="1"/>
    </xf>
    <xf numFmtId="0" fontId="21" fillId="2" borderId="19" xfId="0" applyFont="1" applyFill="1" applyBorder="1" applyAlignment="1">
      <alignment horizontal="left" vertical="center" wrapText="1"/>
    </xf>
    <xf numFmtId="0" fontId="17" fillId="2" borderId="19" xfId="0" applyFont="1" applyFill="1" applyBorder="1" applyAlignment="1">
      <alignment vertical="center"/>
    </xf>
    <xf numFmtId="0" fontId="9" fillId="0" borderId="10" xfId="0" applyFont="1" applyBorder="1" applyAlignment="1">
      <alignment horizontal="center" vertical="top" wrapText="1"/>
    </xf>
    <xf numFmtId="171" fontId="9" fillId="0" borderId="0" xfId="0" applyNumberFormat="1" applyFont="1" applyAlignment="1">
      <alignment horizontal="left" vertical="top" wrapText="1"/>
    </xf>
    <xf numFmtId="0" fontId="9" fillId="0" borderId="0" xfId="0" applyFont="1" applyAlignment="1">
      <alignment horizontal="center" vertical="center"/>
    </xf>
    <xf numFmtId="0" fontId="9" fillId="0" borderId="0" xfId="0" applyFont="1" applyFill="1" applyAlignment="1">
      <alignment horizontal="center" vertical="center"/>
    </xf>
    <xf numFmtId="0" fontId="9" fillId="0" borderId="0" xfId="0" applyFont="1" applyBorder="1"/>
    <xf numFmtId="170" fontId="12" fillId="2" borderId="18" xfId="8" applyNumberFormat="1" applyFont="1" applyFill="1" applyBorder="1" applyAlignment="1">
      <alignment horizontal="center" vertical="center"/>
    </xf>
    <xf numFmtId="170" fontId="17" fillId="2" borderId="18" xfId="8" applyNumberFormat="1" applyFont="1" applyFill="1" applyBorder="1" applyAlignment="1">
      <alignment horizontal="center" vertical="center" wrapText="1"/>
    </xf>
    <xf numFmtId="169" fontId="12" fillId="2" borderId="18" xfId="17" applyNumberFormat="1" applyFont="1" applyFill="1" applyBorder="1" applyAlignment="1">
      <alignment horizontal="center" vertical="center"/>
    </xf>
    <xf numFmtId="170" fontId="17" fillId="2" borderId="18" xfId="8" applyNumberFormat="1" applyFont="1" applyFill="1" applyBorder="1" applyAlignment="1">
      <alignment horizontal="center" vertical="center"/>
    </xf>
    <xf numFmtId="169" fontId="17" fillId="2" borderId="19" xfId="14" applyNumberFormat="1" applyFont="1" applyFill="1" applyBorder="1" applyAlignment="1">
      <alignment horizontal="center" vertical="center" wrapText="1"/>
    </xf>
    <xf numFmtId="170" fontId="17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horizontal="left" vertical="top" wrapText="1"/>
    </xf>
    <xf numFmtId="0" fontId="17" fillId="2" borderId="0" xfId="14" applyFont="1" applyFill="1">
      <alignment horizontal="left" vertical="top" wrapText="1"/>
    </xf>
    <xf numFmtId="0" fontId="9" fillId="0" borderId="0" xfId="0" applyFont="1" applyFill="1" applyAlignment="1">
      <alignment horizontal="right"/>
    </xf>
    <xf numFmtId="0" fontId="17" fillId="0" borderId="0" xfId="14" applyFont="1">
      <alignment horizontal="left" vertical="top" wrapText="1"/>
    </xf>
    <xf numFmtId="0" fontId="17" fillId="0" borderId="0" xfId="14" applyFont="1" applyAlignment="1">
      <alignment horizontal="left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24" fillId="0" borderId="0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27" fillId="0" borderId="0" xfId="0" applyFont="1" applyFill="1" applyBorder="1" applyAlignment="1">
      <alignment horizontal="left" vertical="top" wrapText="1"/>
    </xf>
    <xf numFmtId="169" fontId="29" fillId="3" borderId="19" xfId="0" applyNumberFormat="1" applyFont="1" applyFill="1" applyBorder="1" applyAlignment="1">
      <alignment horizontal="right" vertical="center" wrapText="1"/>
    </xf>
    <xf numFmtId="0" fontId="9" fillId="3" borderId="19" xfId="0" applyFont="1" applyFill="1" applyBorder="1" applyAlignment="1">
      <alignment horizontal="left" vertical="center" wrapText="1"/>
    </xf>
    <xf numFmtId="0" fontId="9" fillId="0" borderId="0" xfId="0" applyFont="1" applyFill="1" applyAlignment="1">
      <alignment horizontal="right"/>
    </xf>
    <xf numFmtId="0" fontId="24" fillId="0" borderId="0" xfId="0" applyFont="1" applyFill="1" applyBorder="1" applyAlignment="1">
      <alignment horizontal="center" vertical="top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4" fillId="0" borderId="19" xfId="25" applyFont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31" fillId="0" borderId="0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left" vertical="center" wrapText="1"/>
    </xf>
    <xf numFmtId="0" fontId="11" fillId="0" borderId="0" xfId="0" applyFont="1" applyFill="1" applyBorder="1" applyAlignment="1">
      <alignment vertical="top" wrapText="1"/>
    </xf>
    <xf numFmtId="0" fontId="9" fillId="0" borderId="0" xfId="0" applyFont="1" applyFill="1" applyBorder="1"/>
    <xf numFmtId="0" fontId="9" fillId="0" borderId="0" xfId="0" applyFont="1" applyFill="1" applyBorder="1" applyAlignment="1">
      <alignment vertical="center" wrapText="1"/>
    </xf>
    <xf numFmtId="0" fontId="9" fillId="0" borderId="2" xfId="0" applyFont="1" applyFill="1" applyBorder="1" applyAlignment="1">
      <alignment vertical="top" wrapText="1"/>
    </xf>
    <xf numFmtId="0" fontId="17" fillId="0" borderId="19" xfId="25" applyFont="1" applyBorder="1" applyAlignment="1">
      <alignment horizontal="center" vertical="top" wrapText="1"/>
    </xf>
    <xf numFmtId="167" fontId="12" fillId="0" borderId="18" xfId="8" applyNumberFormat="1" applyFont="1" applyFill="1" applyBorder="1" applyAlignment="1">
      <alignment horizontal="right" vertical="center"/>
    </xf>
    <xf numFmtId="0" fontId="12" fillId="0" borderId="19" xfId="0" applyFont="1" applyFill="1" applyBorder="1" applyAlignment="1">
      <alignment horizontal="left" vertical="center" wrapText="1"/>
    </xf>
    <xf numFmtId="0" fontId="22" fillId="0" borderId="19" xfId="0" applyFont="1" applyFill="1" applyBorder="1" applyAlignment="1">
      <alignment horizontal="left" vertical="center" wrapText="1"/>
    </xf>
    <xf numFmtId="0" fontId="14" fillId="0" borderId="19" xfId="0" applyFont="1" applyFill="1" applyBorder="1" applyAlignment="1">
      <alignment horizontal="left" vertical="center" wrapText="1"/>
    </xf>
    <xf numFmtId="170" fontId="11" fillId="0" borderId="20" xfId="0" applyNumberFormat="1" applyFont="1" applyBorder="1" applyAlignment="1">
      <alignment horizontal="center" vertical="top" wrapText="1"/>
    </xf>
    <xf numFmtId="170" fontId="11" fillId="0" borderId="7" xfId="8" applyNumberFormat="1" applyFont="1" applyFill="1" applyBorder="1" applyAlignment="1">
      <alignment horizontal="left"/>
    </xf>
    <xf numFmtId="170" fontId="11" fillId="0" borderId="8" xfId="8" applyNumberFormat="1" applyFont="1" applyFill="1" applyBorder="1" applyAlignment="1">
      <alignment horizontal="left"/>
    </xf>
    <xf numFmtId="170" fontId="11" fillId="0" borderId="19" xfId="8" applyNumberFormat="1" applyFont="1" applyFill="1" applyBorder="1" applyAlignment="1">
      <alignment horizontal="left"/>
    </xf>
    <xf numFmtId="0" fontId="12" fillId="0" borderId="19" xfId="0" applyFont="1" applyFill="1" applyBorder="1" applyAlignment="1">
      <alignment horizontal="left" vertical="top" wrapText="1"/>
    </xf>
    <xf numFmtId="0" fontId="11" fillId="0" borderId="19" xfId="0" applyFont="1" applyBorder="1" applyAlignment="1">
      <alignment horizontal="left" vertical="top" wrapText="1"/>
    </xf>
    <xf numFmtId="0" fontId="11" fillId="0" borderId="10" xfId="0" applyFont="1" applyFill="1" applyBorder="1" applyAlignment="1">
      <alignment horizontal="left" vertical="top" wrapText="1"/>
    </xf>
    <xf numFmtId="170" fontId="12" fillId="0" borderId="8" xfId="8" applyNumberFormat="1" applyFont="1" applyFill="1" applyBorder="1" applyAlignment="1">
      <alignment horizontal="left"/>
    </xf>
    <xf numFmtId="170" fontId="12" fillId="2" borderId="19" xfId="0" applyNumberFormat="1" applyFont="1" applyFill="1" applyBorder="1" applyAlignment="1">
      <alignment horizontal="left" vertical="center" wrapText="1"/>
    </xf>
    <xf numFmtId="0" fontId="12" fillId="0" borderId="0" xfId="0" applyFont="1"/>
    <xf numFmtId="0" fontId="17" fillId="0" borderId="0" xfId="0" applyFont="1"/>
    <xf numFmtId="0" fontId="17" fillId="0" borderId="19" xfId="14" applyFont="1" applyBorder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37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top" wrapText="1"/>
    </xf>
    <xf numFmtId="0" fontId="9" fillId="0" borderId="3" xfId="0" applyFont="1" applyFill="1" applyBorder="1" applyAlignment="1">
      <alignment vertical="top" wrapText="1"/>
    </xf>
    <xf numFmtId="37" fontId="17" fillId="0" borderId="10" xfId="8" applyNumberFormat="1" applyFont="1" applyBorder="1" applyAlignment="1">
      <alignment horizontal="center" vertical="center" wrapText="1"/>
    </xf>
    <xf numFmtId="170" fontId="17" fillId="0" borderId="0" xfId="8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0" borderId="19" xfId="14" applyFont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34" fillId="0" borderId="22" xfId="0" applyFont="1" applyBorder="1" applyAlignment="1">
      <alignment vertical="center"/>
    </xf>
    <xf numFmtId="0" fontId="0" fillId="0" borderId="19" xfId="0" applyFont="1" applyBorder="1" applyAlignment="1">
      <alignment horizontal="left" vertical="top" wrapText="1"/>
    </xf>
    <xf numFmtId="0" fontId="38" fillId="0" borderId="19" xfId="0" applyFont="1" applyBorder="1" applyAlignment="1">
      <alignment horizontal="left" vertical="top" wrapText="1"/>
    </xf>
    <xf numFmtId="0" fontId="9" fillId="0" borderId="11" xfId="0" applyFont="1" applyFill="1" applyBorder="1" applyAlignment="1">
      <alignment vertical="center" wrapText="1"/>
    </xf>
    <xf numFmtId="49" fontId="12" fillId="2" borderId="11" xfId="14" applyNumberFormat="1" applyFont="1" applyFill="1" applyBorder="1" applyAlignment="1">
      <alignment vertical="top" wrapText="1"/>
    </xf>
    <xf numFmtId="0" fontId="9" fillId="0" borderId="2" xfId="0" applyFont="1" applyFill="1" applyBorder="1" applyAlignment="1">
      <alignment vertical="center" wrapText="1"/>
    </xf>
    <xf numFmtId="49" fontId="12" fillId="2" borderId="2" xfId="14" applyNumberFormat="1" applyFont="1" applyFill="1" applyBorder="1" applyAlignment="1">
      <alignment vertical="top" wrapText="1"/>
    </xf>
    <xf numFmtId="0" fontId="9" fillId="0" borderId="3" xfId="0" applyFont="1" applyFill="1" applyBorder="1" applyAlignment="1">
      <alignment vertical="center" wrapText="1"/>
    </xf>
    <xf numFmtId="0" fontId="39" fillId="2" borderId="2" xfId="14" applyFont="1" applyFill="1" applyBorder="1" applyAlignment="1">
      <alignment horizontal="center" vertical="top" wrapText="1"/>
    </xf>
    <xf numFmtId="170" fontId="12" fillId="2" borderId="19" xfId="8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169" fontId="4" fillId="0" borderId="0" xfId="8" applyNumberFormat="1" applyFont="1" applyFill="1" applyAlignment="1">
      <alignment horizontal="center" vertical="center"/>
    </xf>
    <xf numFmtId="0" fontId="11" fillId="0" borderId="19" xfId="0" applyFont="1" applyFill="1" applyBorder="1" applyAlignment="1">
      <alignment horizontal="center" vertical="center" wrapText="1"/>
    </xf>
    <xf numFmtId="1" fontId="40" fillId="0" borderId="2" xfId="0" applyNumberFormat="1" applyFont="1" applyFill="1" applyBorder="1" applyAlignment="1">
      <alignment horizontal="center" vertical="center"/>
    </xf>
    <xf numFmtId="1" fontId="40" fillId="0" borderId="3" xfId="0" applyNumberFormat="1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horizontal="center" vertical="center"/>
    </xf>
    <xf numFmtId="169" fontId="11" fillId="0" borderId="19" xfId="0" applyNumberFormat="1" applyFont="1" applyFill="1" applyBorder="1" applyAlignment="1">
      <alignment horizontal="center" vertical="center" wrapText="1"/>
    </xf>
    <xf numFmtId="0" fontId="27" fillId="0" borderId="21" xfId="0" applyFont="1" applyBorder="1" applyAlignment="1">
      <alignment horizontal="center" vertical="center"/>
    </xf>
    <xf numFmtId="0" fontId="17" fillId="0" borderId="19" xfId="0" applyFont="1" applyBorder="1" applyAlignment="1">
      <alignment horizontal="center" vertical="center"/>
    </xf>
    <xf numFmtId="0" fontId="37" fillId="0" borderId="19" xfId="0" applyFont="1" applyBorder="1" applyAlignment="1">
      <alignment horizontal="right" vertical="top" wrapText="1"/>
    </xf>
    <xf numFmtId="0" fontId="12" fillId="0" borderId="19" xfId="0" applyFont="1" applyFill="1" applyBorder="1" applyAlignment="1">
      <alignment horizontal="center" vertical="center" wrapText="1"/>
    </xf>
    <xf numFmtId="0" fontId="11" fillId="0" borderId="3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/>
    </xf>
    <xf numFmtId="0" fontId="12" fillId="0" borderId="3" xfId="0" applyFont="1" applyFill="1" applyBorder="1" applyAlignment="1">
      <alignment horizontal="center" vertical="center" wrapText="1"/>
    </xf>
    <xf numFmtId="0" fontId="9" fillId="0" borderId="30" xfId="0" applyFont="1" applyFill="1" applyBorder="1" applyAlignment="1">
      <alignment horizontal="center" vertical="center"/>
    </xf>
    <xf numFmtId="0" fontId="9" fillId="0" borderId="3" xfId="0" applyFont="1" applyFill="1" applyBorder="1" applyAlignment="1">
      <alignment horizontal="center" vertical="center"/>
    </xf>
    <xf numFmtId="0" fontId="12" fillId="0" borderId="19" xfId="0" applyFont="1" applyFill="1" applyBorder="1" applyAlignment="1">
      <alignment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/>
    </xf>
    <xf numFmtId="0" fontId="0" fillId="0" borderId="19" xfId="0" applyBorder="1"/>
    <xf numFmtId="0" fontId="12" fillId="0" borderId="14" xfId="0" applyFont="1" applyBorder="1" applyAlignment="1">
      <alignment horizontal="center" vertical="top" wrapText="1"/>
    </xf>
    <xf numFmtId="0" fontId="12" fillId="0" borderId="15" xfId="0" applyFont="1" applyBorder="1" applyAlignment="1">
      <alignment horizontal="center" vertical="top" wrapText="1"/>
    </xf>
    <xf numFmtId="0" fontId="12" fillId="0" borderId="16" xfId="0" applyFont="1" applyBorder="1" applyAlignment="1">
      <alignment horizontal="center" vertical="top" wrapText="1"/>
    </xf>
    <xf numFmtId="170" fontId="17" fillId="0" borderId="11" xfId="8" applyNumberFormat="1" applyFont="1" applyBorder="1" applyAlignment="1">
      <alignment horizontal="center" vertical="center"/>
    </xf>
    <xf numFmtId="170" fontId="17" fillId="0" borderId="2" xfId="8" applyNumberFormat="1" applyFont="1" applyBorder="1" applyAlignment="1">
      <alignment horizontal="center" vertical="center"/>
    </xf>
    <xf numFmtId="170" fontId="17" fillId="0" borderId="3" xfId="8" applyNumberFormat="1" applyFont="1" applyBorder="1" applyAlignment="1">
      <alignment horizontal="center" vertical="center"/>
    </xf>
    <xf numFmtId="0" fontId="11" fillId="0" borderId="4" xfId="0" applyFont="1" applyBorder="1" applyAlignment="1">
      <alignment horizontal="center"/>
    </xf>
    <xf numFmtId="0" fontId="11" fillId="0" borderId="5" xfId="0" applyFont="1" applyBorder="1" applyAlignment="1">
      <alignment horizontal="center"/>
    </xf>
    <xf numFmtId="0" fontId="9" fillId="0" borderId="4" xfId="0" applyFont="1" applyBorder="1" applyAlignment="1">
      <alignment horizontal="center"/>
    </xf>
    <xf numFmtId="0" fontId="9" fillId="0" borderId="8" xfId="0" applyFont="1" applyBorder="1" applyAlignment="1">
      <alignment horizontal="center"/>
    </xf>
    <xf numFmtId="0" fontId="9" fillId="0" borderId="5" xfId="0" applyFont="1" applyBorder="1" applyAlignment="1">
      <alignment horizontal="center"/>
    </xf>
    <xf numFmtId="170" fontId="17" fillId="0" borderId="11" xfId="8" applyNumberFormat="1" applyFont="1" applyBorder="1" applyAlignment="1">
      <alignment horizontal="center" vertical="center" wrapText="1"/>
    </xf>
    <xf numFmtId="170" fontId="17" fillId="0" borderId="2" xfId="8" applyNumberFormat="1" applyFont="1" applyBorder="1" applyAlignment="1">
      <alignment horizontal="center" vertical="center" wrapText="1"/>
    </xf>
    <xf numFmtId="170" fontId="17" fillId="0" borderId="3" xfId="8" applyNumberFormat="1" applyFont="1" applyBorder="1" applyAlignment="1">
      <alignment horizontal="center" vertical="center" wrapText="1"/>
    </xf>
    <xf numFmtId="0" fontId="11" fillId="0" borderId="12" xfId="0" applyFont="1" applyBorder="1" applyAlignment="1">
      <alignment horizontal="center" vertical="top" wrapText="1"/>
    </xf>
    <xf numFmtId="0" fontId="11" fillId="0" borderId="0" xfId="0" applyFont="1" applyAlignment="1">
      <alignment horizontal="center" vertical="top" wrapText="1"/>
    </xf>
    <xf numFmtId="0" fontId="11" fillId="0" borderId="13" xfId="0" applyFont="1" applyBorder="1" applyAlignment="1">
      <alignment horizontal="center" vertical="top" wrapText="1"/>
    </xf>
    <xf numFmtId="0" fontId="9" fillId="0" borderId="1" xfId="0" applyFont="1" applyBorder="1" applyAlignment="1">
      <alignment horizontal="center" vertical="top" wrapText="1"/>
    </xf>
    <xf numFmtId="170" fontId="17" fillId="0" borderId="30" xfId="8" applyNumberFormat="1" applyFont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top" wrapText="1"/>
    </xf>
    <xf numFmtId="0" fontId="9" fillId="0" borderId="2" xfId="0" applyFont="1" applyFill="1" applyBorder="1" applyAlignment="1">
      <alignment horizontal="center" vertical="top" wrapText="1"/>
    </xf>
    <xf numFmtId="0" fontId="9" fillId="0" borderId="3" xfId="0" applyFont="1" applyFill="1" applyBorder="1" applyAlignment="1">
      <alignment horizontal="center" vertical="top" wrapText="1"/>
    </xf>
    <xf numFmtId="0" fontId="9" fillId="0" borderId="6" xfId="0" applyFont="1" applyBorder="1" applyAlignment="1">
      <alignment horizontal="center" vertical="top" wrapText="1"/>
    </xf>
    <xf numFmtId="0" fontId="9" fillId="0" borderId="2" xfId="0" applyFont="1" applyBorder="1" applyAlignment="1">
      <alignment horizontal="center" vertical="top" wrapText="1"/>
    </xf>
    <xf numFmtId="0" fontId="9" fillId="0" borderId="3" xfId="0" applyFont="1" applyBorder="1" applyAlignment="1">
      <alignment horizontal="center" vertical="top" wrapText="1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center" vertical="center"/>
    </xf>
    <xf numFmtId="0" fontId="9" fillId="0" borderId="27" xfId="0" applyFont="1" applyBorder="1" applyAlignment="1">
      <alignment horizontal="center" vertical="center" wrapText="1"/>
    </xf>
    <xf numFmtId="0" fontId="9" fillId="0" borderId="29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vertical="top" wrapText="1"/>
    </xf>
    <xf numFmtId="0" fontId="11" fillId="0" borderId="9" xfId="0" applyFont="1" applyBorder="1" applyAlignment="1">
      <alignment horizontal="center" vertical="top" wrapText="1"/>
    </xf>
    <xf numFmtId="0" fontId="34" fillId="0" borderId="23" xfId="0" applyFont="1" applyBorder="1" applyAlignment="1">
      <alignment horizontal="center" vertical="center"/>
    </xf>
    <xf numFmtId="0" fontId="34" fillId="0" borderId="24" xfId="0" applyFont="1" applyBorder="1" applyAlignment="1">
      <alignment horizontal="center" vertical="center"/>
    </xf>
    <xf numFmtId="0" fontId="34" fillId="0" borderId="25" xfId="0" applyFont="1" applyBorder="1" applyAlignment="1">
      <alignment horizontal="center" vertical="center"/>
    </xf>
    <xf numFmtId="0" fontId="34" fillId="0" borderId="26" xfId="0" applyFont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 wrapText="1"/>
    </xf>
    <xf numFmtId="0" fontId="39" fillId="0" borderId="11" xfId="0" applyFont="1" applyBorder="1" applyAlignment="1">
      <alignment horizontal="center" vertical="top"/>
    </xf>
    <xf numFmtId="0" fontId="39" fillId="0" borderId="2" xfId="0" applyFont="1" applyBorder="1" applyAlignment="1">
      <alignment horizontal="center" vertical="top"/>
    </xf>
    <xf numFmtId="0" fontId="39" fillId="0" borderId="3" xfId="0" applyFont="1" applyBorder="1" applyAlignment="1">
      <alignment horizontal="center" vertical="top"/>
    </xf>
    <xf numFmtId="49" fontId="12" fillId="2" borderId="19" xfId="14" applyNumberFormat="1" applyFont="1" applyFill="1" applyBorder="1" applyAlignment="1">
      <alignment horizontal="center" vertical="top" wrapText="1"/>
    </xf>
    <xf numFmtId="0" fontId="9" fillId="0" borderId="19" xfId="0" applyFont="1" applyFill="1" applyBorder="1" applyAlignment="1">
      <alignment horizontal="center" vertical="top" wrapText="1"/>
    </xf>
    <xf numFmtId="0" fontId="21" fillId="0" borderId="19" xfId="0" applyFont="1" applyFill="1" applyBorder="1" applyAlignment="1">
      <alignment horizontal="center" vertical="top" wrapText="1"/>
    </xf>
    <xf numFmtId="0" fontId="12" fillId="0" borderId="19" xfId="0" applyFont="1" applyFill="1" applyBorder="1" applyAlignment="1">
      <alignment horizontal="center" vertical="top" wrapText="1"/>
    </xf>
    <xf numFmtId="0" fontId="9" fillId="0" borderId="0" xfId="0" applyFont="1" applyFill="1" applyAlignment="1">
      <alignment horizontal="right"/>
    </xf>
    <xf numFmtId="0" fontId="17" fillId="2" borderId="11" xfId="14" applyFont="1" applyFill="1" applyBorder="1" applyAlignment="1">
      <alignment horizontal="center" vertical="top" wrapText="1"/>
    </xf>
    <xf numFmtId="0" fontId="17" fillId="2" borderId="2" xfId="14" applyFont="1" applyFill="1" applyBorder="1" applyAlignment="1">
      <alignment horizontal="center" vertical="top" wrapText="1"/>
    </xf>
    <xf numFmtId="0" fontId="17" fillId="2" borderId="3" xfId="14" applyFont="1" applyFill="1" applyBorder="1" applyAlignment="1">
      <alignment horizontal="center" vertical="top" wrapText="1"/>
    </xf>
    <xf numFmtId="0" fontId="11" fillId="0" borderId="0" xfId="0" applyFont="1" applyFill="1" applyAlignment="1">
      <alignment horizontal="center" wrapText="1"/>
    </xf>
    <xf numFmtId="0" fontId="9" fillId="0" borderId="7" xfId="0" applyFont="1" applyFill="1" applyBorder="1" applyAlignment="1">
      <alignment horizontal="center" vertical="top" wrapText="1"/>
    </xf>
    <xf numFmtId="0" fontId="9" fillId="0" borderId="8" xfId="0" applyFont="1" applyFill="1" applyBorder="1" applyAlignment="1">
      <alignment horizontal="center" vertical="top" wrapText="1"/>
    </xf>
    <xf numFmtId="0" fontId="9" fillId="0" borderId="9" xfId="0" applyFont="1" applyFill="1" applyBorder="1" applyAlignment="1">
      <alignment horizontal="center" vertical="top" wrapText="1"/>
    </xf>
    <xf numFmtId="0" fontId="9" fillId="0" borderId="10" xfId="0" applyFont="1" applyFill="1" applyBorder="1" applyAlignment="1">
      <alignment horizontal="center" vertical="center" wrapText="1"/>
    </xf>
    <xf numFmtId="0" fontId="9" fillId="0" borderId="11" xfId="0" applyFont="1" applyFill="1" applyBorder="1" applyAlignment="1">
      <alignment horizontal="center" vertical="center" wrapText="1"/>
    </xf>
    <xf numFmtId="0" fontId="9" fillId="0" borderId="2" xfId="0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center" vertical="center" wrapText="1"/>
    </xf>
    <xf numFmtId="0" fontId="12" fillId="0" borderId="27" xfId="0" applyFont="1" applyFill="1" applyBorder="1" applyAlignment="1">
      <alignment horizontal="center" vertical="center" wrapText="1"/>
    </xf>
    <xf numFmtId="0" fontId="12" fillId="0" borderId="29" xfId="0" applyFont="1" applyFill="1" applyBorder="1" applyAlignment="1">
      <alignment horizontal="center" vertical="center" wrapText="1"/>
    </xf>
    <xf numFmtId="0" fontId="12" fillId="0" borderId="28" xfId="0" applyFont="1" applyFill="1" applyBorder="1" applyAlignment="1">
      <alignment horizontal="center" vertical="center" wrapText="1"/>
    </xf>
    <xf numFmtId="0" fontId="12" fillId="4" borderId="27" xfId="0" applyFont="1" applyFill="1" applyBorder="1" applyAlignment="1">
      <alignment horizontal="center" vertical="center"/>
    </xf>
    <xf numFmtId="0" fontId="12" fillId="4" borderId="29" xfId="0" applyFont="1" applyFill="1" applyBorder="1" applyAlignment="1">
      <alignment horizontal="center" vertical="center"/>
    </xf>
    <xf numFmtId="0" fontId="12" fillId="4" borderId="28" xfId="0" applyFont="1" applyFill="1" applyBorder="1" applyAlignment="1">
      <alignment horizontal="center" vertical="center"/>
    </xf>
    <xf numFmtId="1" fontId="40" fillId="0" borderId="2" xfId="0" applyNumberFormat="1" applyFont="1" applyFill="1" applyBorder="1" applyAlignment="1">
      <alignment horizontal="center" vertical="center"/>
    </xf>
    <xf numFmtId="0" fontId="11" fillId="0" borderId="0" xfId="0" applyFont="1" applyFill="1" applyAlignment="1">
      <alignment horizontal="center" vertical="center" wrapText="1"/>
    </xf>
    <xf numFmtId="0" fontId="11" fillId="0" borderId="27" xfId="0" applyFont="1" applyFill="1" applyBorder="1" applyAlignment="1">
      <alignment horizontal="center" vertical="center" wrapText="1"/>
    </xf>
    <xf numFmtId="0" fontId="11" fillId="0" borderId="28" xfId="0" applyFont="1" applyFill="1" applyBorder="1" applyAlignment="1">
      <alignment horizontal="center" vertical="center" wrapText="1"/>
    </xf>
    <xf numFmtId="0" fontId="11" fillId="0" borderId="19" xfId="0" applyFont="1" applyFill="1" applyBorder="1" applyAlignment="1">
      <alignment horizontal="center" vertical="center" wrapText="1"/>
    </xf>
    <xf numFmtId="0" fontId="17" fillId="0" borderId="27" xfId="0" applyFont="1" applyFill="1" applyBorder="1" applyAlignment="1">
      <alignment horizontal="left" vertical="top" wrapText="1"/>
    </xf>
    <xf numFmtId="0" fontId="17" fillId="0" borderId="28" xfId="0" applyFont="1" applyFill="1" applyBorder="1" applyAlignment="1">
      <alignment horizontal="left" vertical="top" wrapText="1"/>
    </xf>
    <xf numFmtId="0" fontId="36" fillId="2" borderId="0" xfId="0" applyFont="1" applyFill="1" applyAlignment="1">
      <alignment horizontal="center" vertical="center" wrapText="1"/>
    </xf>
    <xf numFmtId="0" fontId="10" fillId="2" borderId="0" xfId="0" applyFont="1" applyFill="1" applyAlignment="1">
      <alignment horizontal="center"/>
    </xf>
    <xf numFmtId="0" fontId="12" fillId="2" borderId="0" xfId="0" applyFont="1" applyFill="1" applyAlignment="1">
      <alignment horizontal="left"/>
    </xf>
    <xf numFmtId="0" fontId="9" fillId="0" borderId="10" xfId="0" applyFont="1" applyFill="1" applyBorder="1" applyAlignment="1">
      <alignment horizontal="center"/>
    </xf>
    <xf numFmtId="0" fontId="9" fillId="0" borderId="10" xfId="0" applyFont="1" applyFill="1" applyBorder="1" applyAlignment="1">
      <alignment horizontal="center" vertical="top" wrapText="1"/>
    </xf>
    <xf numFmtId="0" fontId="17" fillId="0" borderId="1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9" fillId="0" borderId="19" xfId="0" applyFont="1" applyBorder="1" applyAlignment="1">
      <alignment horizontal="center" vertical="center" wrapText="1"/>
    </xf>
    <xf numFmtId="0" fontId="9" fillId="0" borderId="10" xfId="0" applyFont="1" applyFill="1" applyBorder="1" applyAlignment="1">
      <alignment horizontal="left" vertical="center"/>
    </xf>
    <xf numFmtId="0" fontId="17" fillId="0" borderId="19" xfId="0" applyFont="1" applyFill="1" applyBorder="1" applyAlignment="1">
      <alignment horizontal="left" vertical="top" wrapText="1"/>
    </xf>
    <xf numFmtId="0" fontId="24" fillId="0" borderId="0" xfId="0" applyFont="1" applyFill="1" applyBorder="1" applyAlignment="1">
      <alignment horizontal="center" vertical="top" wrapText="1"/>
    </xf>
    <xf numFmtId="0" fontId="26" fillId="2" borderId="0" xfId="0" applyFont="1" applyFill="1" applyAlignment="1">
      <alignment horizontal="center" wrapText="1"/>
    </xf>
    <xf numFmtId="0" fontId="10" fillId="2" borderId="0" xfId="0" applyFont="1" applyFill="1" applyAlignment="1">
      <alignment horizontal="center" vertical="center" wrapText="1"/>
    </xf>
    <xf numFmtId="0" fontId="9" fillId="3" borderId="18" xfId="0" applyFont="1" applyFill="1" applyBorder="1" applyAlignment="1">
      <alignment horizontal="center" vertical="center" wrapText="1"/>
    </xf>
    <xf numFmtId="0" fontId="9" fillId="3" borderId="19" xfId="0" applyFont="1" applyFill="1" applyBorder="1" applyAlignment="1">
      <alignment horizontal="left" vertical="center"/>
    </xf>
    <xf numFmtId="0" fontId="26" fillId="0" borderId="0" xfId="0" applyFont="1" applyAlignment="1">
      <alignment horizontal="center" wrapText="1"/>
    </xf>
    <xf numFmtId="0" fontId="26" fillId="0" borderId="0" xfId="0" applyFont="1" applyBorder="1" applyAlignment="1">
      <alignment horizontal="center" wrapText="1"/>
    </xf>
    <xf numFmtId="0" fontId="9" fillId="3" borderId="19" xfId="0" applyFont="1" applyFill="1" applyBorder="1" applyAlignment="1">
      <alignment wrapText="1"/>
    </xf>
    <xf numFmtId="0" fontId="9" fillId="3" borderId="18" xfId="0" applyFont="1" applyFill="1" applyBorder="1" applyAlignment="1">
      <alignment horizontal="center" wrapText="1"/>
    </xf>
    <xf numFmtId="0" fontId="9" fillId="3" borderId="7" xfId="0" applyFont="1" applyFill="1" applyBorder="1" applyAlignment="1">
      <alignment horizontal="left" wrapText="1"/>
    </xf>
    <xf numFmtId="0" fontId="9" fillId="3" borderId="8" xfId="0" applyFont="1" applyFill="1" applyBorder="1" applyAlignment="1">
      <alignment horizontal="left" wrapText="1"/>
    </xf>
    <xf numFmtId="0" fontId="9" fillId="3" borderId="9" xfId="0" applyFont="1" applyFill="1" applyBorder="1" applyAlignment="1">
      <alignment horizontal="left" wrapText="1"/>
    </xf>
  </cellXfs>
  <cellStyles count="31">
    <cellStyle name="Comma" xfId="8" builtinId="3"/>
    <cellStyle name="Comma 2" xfId="10"/>
    <cellStyle name="Comma 3" xfId="18"/>
    <cellStyle name="Comma 4" xfId="26"/>
    <cellStyle name="Normal" xfId="0" builtinId="0"/>
    <cellStyle name="Normal 10" xfId="4"/>
    <cellStyle name="Normal 10 2" xfId="24"/>
    <cellStyle name="Normal 11" xfId="25"/>
    <cellStyle name="Normal 2" xfId="1"/>
    <cellStyle name="Normal 2 2" xfId="12"/>
    <cellStyle name="Normal 2 2 2" xfId="30"/>
    <cellStyle name="Normal 3" xfId="3"/>
    <cellStyle name="Normal 4" xfId="5"/>
    <cellStyle name="Normal 4 2" xfId="28"/>
    <cellStyle name="Normal 5" xfId="9"/>
    <cellStyle name="Normal 5 2" xfId="19"/>
    <cellStyle name="Normal 6" xfId="11"/>
    <cellStyle name="Normal 6 2" xfId="22"/>
    <cellStyle name="Normal 7" xfId="13"/>
    <cellStyle name="Normal 8" xfId="14"/>
    <cellStyle name="Normal 8 2" xfId="23"/>
    <cellStyle name="Normal 9" xfId="16"/>
    <cellStyle name="Percent 2" xfId="2"/>
    <cellStyle name="SN_241" xfId="15"/>
    <cellStyle name="SN_b" xfId="17"/>
    <cellStyle name="Style 1" xfId="27"/>
    <cellStyle name="Обычный 2" xfId="6"/>
    <cellStyle name="Обычный 2 2" xfId="20"/>
    <cellStyle name="Финансовый 2" xfId="21"/>
    <cellStyle name="Финансовый 2 2" xfId="29"/>
    <cellStyle name="Финансовый 3" xfId="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H70"/>
  <sheetViews>
    <sheetView workbookViewId="0">
      <selection activeCell="C23" sqref="C23"/>
    </sheetView>
  </sheetViews>
  <sheetFormatPr defaultColWidth="9.140625" defaultRowHeight="13.5"/>
  <cols>
    <col min="1" max="1" width="10.42578125" style="1" customWidth="1"/>
    <col min="2" max="2" width="19.85546875" style="1" customWidth="1"/>
    <col min="3" max="3" width="62.140625" style="1" customWidth="1"/>
    <col min="4" max="4" width="13.85546875" style="1" customWidth="1"/>
    <col min="5" max="5" width="14" style="1" customWidth="1"/>
    <col min="6" max="6" width="17.85546875" style="55" customWidth="1"/>
    <col min="7" max="7" width="9.140625" style="1"/>
    <col min="8" max="8" width="49.85546875" style="1" customWidth="1"/>
    <col min="9" max="16384" width="9.140625" style="1"/>
  </cols>
  <sheetData>
    <row r="1" spans="1:8" ht="16.5" customHeight="1">
      <c r="F1" s="55" t="s">
        <v>71</v>
      </c>
    </row>
    <row r="2" spans="1:8" ht="16.5" customHeight="1">
      <c r="D2" s="171" t="s">
        <v>85</v>
      </c>
      <c r="E2" s="171"/>
      <c r="F2" s="171"/>
    </row>
    <row r="3" spans="1:8" ht="16.5" customHeight="1">
      <c r="D3" s="172" t="s">
        <v>8</v>
      </c>
      <c r="E3" s="172"/>
      <c r="F3" s="172"/>
    </row>
    <row r="5" spans="1:8" ht="60" customHeight="1">
      <c r="A5" s="175" t="s">
        <v>175</v>
      </c>
      <c r="B5" s="175"/>
      <c r="C5" s="175"/>
      <c r="D5" s="175"/>
      <c r="E5" s="175"/>
      <c r="F5" s="175"/>
    </row>
    <row r="7" spans="1:8" ht="35.25" customHeight="1">
      <c r="F7" s="56" t="s">
        <v>32</v>
      </c>
    </row>
    <row r="8" spans="1:8" s="7" customFormat="1" ht="42.75" customHeight="1">
      <c r="A8" s="163" t="s">
        <v>12</v>
      </c>
      <c r="B8" s="163"/>
      <c r="C8" s="163" t="s">
        <v>13</v>
      </c>
      <c r="D8" s="173" t="s">
        <v>30</v>
      </c>
      <c r="E8" s="174"/>
      <c r="F8" s="174"/>
    </row>
    <row r="9" spans="1:8" s="7" customFormat="1" ht="37.5" customHeight="1">
      <c r="A9" s="46" t="s">
        <v>15</v>
      </c>
      <c r="B9" s="46" t="s">
        <v>16</v>
      </c>
      <c r="C9" s="163"/>
      <c r="D9" s="80" t="s">
        <v>86</v>
      </c>
      <c r="E9" s="80" t="s">
        <v>87</v>
      </c>
      <c r="F9" s="80" t="s">
        <v>10</v>
      </c>
    </row>
    <row r="10" spans="1:8" s="7" customFormat="1" ht="19.5" customHeight="1">
      <c r="A10" s="53"/>
      <c r="B10" s="176" t="s">
        <v>61</v>
      </c>
      <c r="C10" s="177"/>
      <c r="D10" s="93">
        <f>+D11+D51</f>
        <v>0</v>
      </c>
      <c r="E10" s="93">
        <f>+E11+E51</f>
        <v>0</v>
      </c>
      <c r="F10" s="93">
        <f>+F11+F51</f>
        <v>0</v>
      </c>
    </row>
    <row r="11" spans="1:8" s="7" customFormat="1" ht="21" customHeight="1">
      <c r="A11" s="26"/>
      <c r="B11" s="94" t="s">
        <v>88</v>
      </c>
      <c r="C11" s="100"/>
      <c r="D11" s="96">
        <f t="shared" ref="D11:F11" si="0">+D12+D25+D38</f>
        <v>113450</v>
      </c>
      <c r="E11" s="96">
        <f t="shared" si="0"/>
        <v>0</v>
      </c>
      <c r="F11" s="96">
        <f t="shared" si="0"/>
        <v>0</v>
      </c>
    </row>
    <row r="12" spans="1:8" s="7" customFormat="1" ht="23.25" customHeight="1" thickBot="1">
      <c r="A12" s="133">
        <v>1190</v>
      </c>
      <c r="B12" s="116"/>
      <c r="C12" s="107" t="s">
        <v>23</v>
      </c>
      <c r="D12" s="157">
        <f t="shared" ref="D12:F12" si="1">+D19</f>
        <v>0</v>
      </c>
      <c r="E12" s="157">
        <f t="shared" si="1"/>
        <v>-20000</v>
      </c>
      <c r="F12" s="157">
        <f t="shared" si="1"/>
        <v>-20000</v>
      </c>
    </row>
    <row r="13" spans="1:8" s="7" customFormat="1" ht="24.75" customHeight="1">
      <c r="A13" s="178"/>
      <c r="B13" s="178"/>
      <c r="C13" s="117" t="s">
        <v>101</v>
      </c>
      <c r="D13" s="158"/>
      <c r="E13" s="158"/>
      <c r="F13" s="158"/>
    </row>
    <row r="14" spans="1:8" s="7" customFormat="1" ht="18" customHeight="1">
      <c r="A14" s="179"/>
      <c r="B14" s="179"/>
      <c r="C14" s="107" t="s">
        <v>24</v>
      </c>
      <c r="D14" s="158"/>
      <c r="E14" s="158"/>
      <c r="F14" s="158"/>
    </row>
    <row r="15" spans="1:8" s="7" customFormat="1" ht="39" customHeight="1">
      <c r="A15" s="179"/>
      <c r="B15" s="179"/>
      <c r="C15" s="117" t="s">
        <v>100</v>
      </c>
      <c r="D15" s="158"/>
      <c r="E15" s="158"/>
      <c r="F15" s="158"/>
      <c r="H15" s="54"/>
    </row>
    <row r="16" spans="1:8" s="7" customFormat="1" ht="15" customHeight="1">
      <c r="A16" s="179"/>
      <c r="B16" s="179"/>
      <c r="C16" s="107" t="s">
        <v>25</v>
      </c>
      <c r="D16" s="158"/>
      <c r="E16" s="158"/>
      <c r="F16" s="158"/>
    </row>
    <row r="17" spans="1:8" s="7" customFormat="1" ht="20.25" customHeight="1" thickBot="1">
      <c r="A17" s="180"/>
      <c r="B17" s="181"/>
      <c r="C17" s="117" t="s">
        <v>102</v>
      </c>
      <c r="D17" s="159"/>
      <c r="E17" s="159"/>
      <c r="F17" s="159"/>
    </row>
    <row r="18" spans="1:8" ht="14.25">
      <c r="A18" s="152"/>
      <c r="B18" s="153"/>
      <c r="C18" s="154" t="s">
        <v>17</v>
      </c>
      <c r="D18" s="155"/>
      <c r="E18" s="155"/>
      <c r="F18" s="156"/>
    </row>
    <row r="19" spans="1:8" s="7" customFormat="1" ht="21.75" customHeight="1">
      <c r="A19" s="168"/>
      <c r="B19" s="146">
        <v>11002</v>
      </c>
      <c r="C19" s="107" t="s">
        <v>26</v>
      </c>
      <c r="D19" s="149">
        <v>0</v>
      </c>
      <c r="E19" s="149">
        <v>-20000</v>
      </c>
      <c r="F19" s="149">
        <v>-20000</v>
      </c>
    </row>
    <row r="20" spans="1:8" s="7" customFormat="1" ht="20.25" customHeight="1">
      <c r="A20" s="169"/>
      <c r="B20" s="147"/>
      <c r="C20" s="117" t="s">
        <v>103</v>
      </c>
      <c r="D20" s="150"/>
      <c r="E20" s="150"/>
      <c r="F20" s="150"/>
    </row>
    <row r="21" spans="1:8" s="7" customFormat="1" ht="16.5" customHeight="1">
      <c r="A21" s="169"/>
      <c r="B21" s="147"/>
      <c r="C21" s="107" t="s">
        <v>27</v>
      </c>
      <c r="D21" s="150"/>
      <c r="E21" s="150"/>
      <c r="F21" s="150"/>
    </row>
    <row r="22" spans="1:8" s="7" customFormat="1" ht="33.75" customHeight="1">
      <c r="A22" s="169"/>
      <c r="B22" s="147"/>
      <c r="C22" s="117" t="s">
        <v>104</v>
      </c>
      <c r="D22" s="150"/>
      <c r="E22" s="150"/>
      <c r="F22" s="150"/>
    </row>
    <row r="23" spans="1:8" s="7" customFormat="1" ht="19.5" customHeight="1">
      <c r="A23" s="169"/>
      <c r="B23" s="147"/>
      <c r="C23" s="107" t="s">
        <v>28</v>
      </c>
      <c r="D23" s="150"/>
      <c r="E23" s="150"/>
      <c r="F23" s="150"/>
    </row>
    <row r="24" spans="1:8" s="7" customFormat="1" ht="24.75" customHeight="1">
      <c r="A24" s="170"/>
      <c r="B24" s="148"/>
      <c r="C24" s="117" t="s">
        <v>29</v>
      </c>
      <c r="D24" s="151"/>
      <c r="E24" s="151"/>
      <c r="F24" s="151"/>
    </row>
    <row r="25" spans="1:8" s="7" customFormat="1" ht="17.25" customHeight="1">
      <c r="A25" s="160">
        <v>1165</v>
      </c>
      <c r="B25" s="163"/>
      <c r="C25" s="107" t="s">
        <v>23</v>
      </c>
      <c r="D25" s="157">
        <f t="shared" ref="D25:F25" si="2">+D32</f>
        <v>-6550</v>
      </c>
      <c r="E25" s="157">
        <f t="shared" si="2"/>
        <v>-100000</v>
      </c>
      <c r="F25" s="157">
        <f t="shared" si="2"/>
        <v>-100000</v>
      </c>
    </row>
    <row r="26" spans="1:8" s="7" customFormat="1" ht="22.5" customHeight="1">
      <c r="A26" s="161"/>
      <c r="B26" s="163"/>
      <c r="C26" s="117" t="s">
        <v>105</v>
      </c>
      <c r="D26" s="158"/>
      <c r="E26" s="158"/>
      <c r="F26" s="158"/>
    </row>
    <row r="27" spans="1:8" s="7" customFormat="1" ht="17.25" customHeight="1">
      <c r="A27" s="161"/>
      <c r="B27" s="163"/>
      <c r="C27" s="107" t="s">
        <v>24</v>
      </c>
      <c r="D27" s="158"/>
      <c r="E27" s="158"/>
      <c r="F27" s="158"/>
    </row>
    <row r="28" spans="1:8" s="7" customFormat="1" ht="26.25" customHeight="1">
      <c r="A28" s="161"/>
      <c r="B28" s="163"/>
      <c r="C28" s="117" t="s">
        <v>106</v>
      </c>
      <c r="D28" s="158"/>
      <c r="E28" s="158"/>
      <c r="F28" s="158"/>
      <c r="H28" s="54"/>
    </row>
    <row r="29" spans="1:8" s="7" customFormat="1" ht="20.25" customHeight="1">
      <c r="A29" s="161"/>
      <c r="B29" s="163"/>
      <c r="C29" s="107" t="s">
        <v>25</v>
      </c>
      <c r="D29" s="158"/>
      <c r="E29" s="158"/>
      <c r="F29" s="158"/>
    </row>
    <row r="30" spans="1:8" s="7" customFormat="1" ht="33" customHeight="1">
      <c r="A30" s="162"/>
      <c r="B30" s="163"/>
      <c r="C30" s="117" t="s">
        <v>107</v>
      </c>
      <c r="D30" s="159"/>
      <c r="E30" s="159"/>
      <c r="F30" s="159"/>
    </row>
    <row r="31" spans="1:8" ht="14.25">
      <c r="A31" s="152"/>
      <c r="B31" s="153"/>
      <c r="C31" s="154" t="s">
        <v>17</v>
      </c>
      <c r="D31" s="155"/>
      <c r="E31" s="155"/>
      <c r="F31" s="156"/>
    </row>
    <row r="32" spans="1:8" s="7" customFormat="1" ht="20.25" customHeight="1">
      <c r="A32" s="168"/>
      <c r="B32" s="146">
        <v>11002</v>
      </c>
      <c r="C32" s="107" t="s">
        <v>26</v>
      </c>
      <c r="D32" s="149">
        <v>-6550</v>
      </c>
      <c r="E32" s="149">
        <v>-100000</v>
      </c>
      <c r="F32" s="149">
        <v>-100000</v>
      </c>
    </row>
    <row r="33" spans="1:8" s="7" customFormat="1" ht="45" customHeight="1">
      <c r="A33" s="169"/>
      <c r="B33" s="147"/>
      <c r="C33" s="117" t="s">
        <v>108</v>
      </c>
      <c r="D33" s="150"/>
      <c r="E33" s="150"/>
      <c r="F33" s="150"/>
    </row>
    <row r="34" spans="1:8" s="7" customFormat="1" ht="16.5" customHeight="1">
      <c r="A34" s="169"/>
      <c r="B34" s="147"/>
      <c r="C34" s="107" t="s">
        <v>27</v>
      </c>
      <c r="D34" s="150"/>
      <c r="E34" s="150"/>
      <c r="F34" s="150"/>
    </row>
    <row r="35" spans="1:8" s="7" customFormat="1" ht="48.75" customHeight="1">
      <c r="A35" s="169"/>
      <c r="B35" s="147"/>
      <c r="C35" s="117" t="s">
        <v>109</v>
      </c>
      <c r="D35" s="150"/>
      <c r="E35" s="150"/>
      <c r="F35" s="150"/>
    </row>
    <row r="36" spans="1:8" s="7" customFormat="1" ht="19.5" customHeight="1">
      <c r="A36" s="169"/>
      <c r="B36" s="147"/>
      <c r="C36" s="107" t="s">
        <v>28</v>
      </c>
      <c r="D36" s="150"/>
      <c r="E36" s="150"/>
      <c r="F36" s="150"/>
    </row>
    <row r="37" spans="1:8" s="7" customFormat="1" ht="22.5" customHeight="1">
      <c r="A37" s="170"/>
      <c r="B37" s="148"/>
      <c r="C37" s="117" t="s">
        <v>29</v>
      </c>
      <c r="D37" s="151"/>
      <c r="E37" s="151"/>
      <c r="F37" s="151"/>
    </row>
    <row r="38" spans="1:8" s="7" customFormat="1" ht="17.25" customHeight="1">
      <c r="A38" s="160">
        <v>1224</v>
      </c>
      <c r="B38" s="163"/>
      <c r="C38" s="107" t="s">
        <v>23</v>
      </c>
      <c r="D38" s="157">
        <f t="shared" ref="D38:F38" si="3">+D45</f>
        <v>120000</v>
      </c>
      <c r="E38" s="164">
        <f t="shared" si="3"/>
        <v>120000</v>
      </c>
      <c r="F38" s="164">
        <f t="shared" si="3"/>
        <v>120000</v>
      </c>
    </row>
    <row r="39" spans="1:8" s="7" customFormat="1" ht="32.25" customHeight="1">
      <c r="A39" s="161"/>
      <c r="B39" s="163"/>
      <c r="C39" s="117" t="s">
        <v>110</v>
      </c>
      <c r="D39" s="158"/>
      <c r="E39" s="158"/>
      <c r="F39" s="158"/>
    </row>
    <row r="40" spans="1:8" s="7" customFormat="1" ht="17.25" customHeight="1">
      <c r="A40" s="161"/>
      <c r="B40" s="163"/>
      <c r="C40" s="107" t="s">
        <v>24</v>
      </c>
      <c r="D40" s="158"/>
      <c r="E40" s="158"/>
      <c r="F40" s="158"/>
    </row>
    <row r="41" spans="1:8" s="7" customFormat="1" ht="33.75" customHeight="1">
      <c r="A41" s="161"/>
      <c r="B41" s="163"/>
      <c r="C41" s="117" t="s">
        <v>111</v>
      </c>
      <c r="D41" s="158"/>
      <c r="E41" s="158"/>
      <c r="F41" s="158"/>
      <c r="H41" s="54"/>
    </row>
    <row r="42" spans="1:8" s="7" customFormat="1" ht="20.25" customHeight="1">
      <c r="A42" s="161"/>
      <c r="B42" s="163"/>
      <c r="C42" s="107" t="s">
        <v>25</v>
      </c>
      <c r="D42" s="158"/>
      <c r="E42" s="158"/>
      <c r="F42" s="158"/>
    </row>
    <row r="43" spans="1:8" s="7" customFormat="1" ht="33" customHeight="1">
      <c r="A43" s="162"/>
      <c r="B43" s="163"/>
      <c r="C43" s="117" t="s">
        <v>112</v>
      </c>
      <c r="D43" s="159"/>
      <c r="E43" s="159"/>
      <c r="F43" s="159"/>
    </row>
    <row r="44" spans="1:8" ht="14.25">
      <c r="A44" s="152"/>
      <c r="B44" s="153"/>
      <c r="C44" s="154" t="s">
        <v>17</v>
      </c>
      <c r="D44" s="155"/>
      <c r="E44" s="155"/>
      <c r="F44" s="156"/>
    </row>
    <row r="45" spans="1:8" s="7" customFormat="1" ht="20.25" customHeight="1">
      <c r="A45" s="168"/>
      <c r="B45" s="146">
        <v>11001</v>
      </c>
      <c r="C45" s="107" t="s">
        <v>26</v>
      </c>
      <c r="D45" s="157">
        <v>120000</v>
      </c>
      <c r="E45" s="157">
        <v>120000</v>
      </c>
      <c r="F45" s="157">
        <v>120000</v>
      </c>
    </row>
    <row r="46" spans="1:8" s="7" customFormat="1" ht="33" customHeight="1">
      <c r="A46" s="169"/>
      <c r="B46" s="147"/>
      <c r="C46" s="117" t="s">
        <v>113</v>
      </c>
      <c r="D46" s="158"/>
      <c r="E46" s="158"/>
      <c r="F46" s="158"/>
    </row>
    <row r="47" spans="1:8" s="7" customFormat="1" ht="16.5" customHeight="1">
      <c r="A47" s="169"/>
      <c r="B47" s="147"/>
      <c r="C47" s="107" t="s">
        <v>27</v>
      </c>
      <c r="D47" s="158"/>
      <c r="E47" s="158"/>
      <c r="F47" s="158"/>
    </row>
    <row r="48" spans="1:8" s="7" customFormat="1" ht="47.25" customHeight="1">
      <c r="A48" s="169"/>
      <c r="B48" s="147"/>
      <c r="C48" s="117" t="s">
        <v>114</v>
      </c>
      <c r="D48" s="158"/>
      <c r="E48" s="158"/>
      <c r="F48" s="158"/>
    </row>
    <row r="49" spans="1:8" s="7" customFormat="1" ht="19.5" customHeight="1">
      <c r="A49" s="169"/>
      <c r="B49" s="147"/>
      <c r="C49" s="107" t="s">
        <v>28</v>
      </c>
      <c r="D49" s="158"/>
      <c r="E49" s="158"/>
      <c r="F49" s="158"/>
    </row>
    <row r="50" spans="1:8" s="7" customFormat="1" ht="22.5" customHeight="1">
      <c r="A50" s="170"/>
      <c r="B50" s="148"/>
      <c r="C50" s="117" t="s">
        <v>29</v>
      </c>
      <c r="D50" s="159"/>
      <c r="E50" s="159"/>
      <c r="F50" s="159"/>
    </row>
    <row r="51" spans="1:8" s="7" customFormat="1" ht="21.75" customHeight="1">
      <c r="A51" s="26"/>
      <c r="B51" s="94" t="s">
        <v>60</v>
      </c>
      <c r="C51" s="95"/>
      <c r="D51" s="96">
        <f t="shared" ref="D51:F51" si="4">+D52</f>
        <v>-113450</v>
      </c>
      <c r="E51" s="96">
        <f t="shared" si="4"/>
        <v>0</v>
      </c>
      <c r="F51" s="96">
        <f t="shared" si="4"/>
        <v>0</v>
      </c>
    </row>
    <row r="52" spans="1:8" s="7" customFormat="1" ht="16.5" customHeight="1">
      <c r="A52" s="165" t="s">
        <v>52</v>
      </c>
      <c r="B52" s="165"/>
      <c r="C52" s="107" t="s">
        <v>23</v>
      </c>
      <c r="D52" s="157">
        <f t="shared" ref="D52:F52" si="5">+D59+D65</f>
        <v>-113450</v>
      </c>
      <c r="E52" s="157">
        <f t="shared" si="5"/>
        <v>0</v>
      </c>
      <c r="F52" s="157">
        <f t="shared" si="5"/>
        <v>0</v>
      </c>
    </row>
    <row r="53" spans="1:8" s="7" customFormat="1" ht="16.5" customHeight="1">
      <c r="A53" s="166"/>
      <c r="B53" s="166"/>
      <c r="C53" s="39" t="s">
        <v>50</v>
      </c>
      <c r="D53" s="158"/>
      <c r="E53" s="158"/>
      <c r="F53" s="158"/>
    </row>
    <row r="54" spans="1:8" s="7" customFormat="1" ht="16.5" customHeight="1">
      <c r="A54" s="166"/>
      <c r="B54" s="166"/>
      <c r="C54" s="107" t="s">
        <v>24</v>
      </c>
      <c r="D54" s="158"/>
      <c r="E54" s="158"/>
      <c r="F54" s="158"/>
    </row>
    <row r="55" spans="1:8" s="7" customFormat="1" ht="30" customHeight="1">
      <c r="A55" s="166"/>
      <c r="B55" s="166"/>
      <c r="C55" s="39" t="s">
        <v>57</v>
      </c>
      <c r="D55" s="158"/>
      <c r="E55" s="158"/>
      <c r="F55" s="158"/>
    </row>
    <row r="56" spans="1:8" s="7" customFormat="1" ht="18.75" customHeight="1">
      <c r="A56" s="166"/>
      <c r="B56" s="166"/>
      <c r="C56" s="107" t="s">
        <v>25</v>
      </c>
      <c r="D56" s="158"/>
      <c r="E56" s="158"/>
      <c r="F56" s="158"/>
    </row>
    <row r="57" spans="1:8" s="7" customFormat="1" ht="32.25" customHeight="1">
      <c r="A57" s="167"/>
      <c r="B57" s="167"/>
      <c r="C57" s="39" t="s">
        <v>58</v>
      </c>
      <c r="D57" s="159"/>
      <c r="E57" s="159"/>
      <c r="F57" s="159"/>
    </row>
    <row r="58" spans="1:8" ht="15.75" customHeight="1">
      <c r="A58" s="152"/>
      <c r="B58" s="153"/>
      <c r="C58" s="154" t="s">
        <v>17</v>
      </c>
      <c r="D58" s="155"/>
      <c r="E58" s="155"/>
      <c r="F58" s="156"/>
    </row>
    <row r="59" spans="1:8" s="7" customFormat="1" ht="16.5" customHeight="1">
      <c r="A59" s="108"/>
      <c r="B59" s="165" t="s">
        <v>53</v>
      </c>
      <c r="C59" s="107" t="s">
        <v>26</v>
      </c>
      <c r="D59" s="157">
        <v>6550</v>
      </c>
      <c r="E59" s="157">
        <v>120000</v>
      </c>
      <c r="F59" s="157">
        <v>120000</v>
      </c>
    </row>
    <row r="60" spans="1:8" s="7" customFormat="1" ht="16.5" customHeight="1">
      <c r="A60" s="87"/>
      <c r="B60" s="166"/>
      <c r="C60" s="39" t="s">
        <v>50</v>
      </c>
      <c r="D60" s="158"/>
      <c r="E60" s="158"/>
      <c r="F60" s="158"/>
    </row>
    <row r="61" spans="1:8" s="7" customFormat="1" ht="16.5" customHeight="1">
      <c r="A61" s="87"/>
      <c r="B61" s="166"/>
      <c r="C61" s="107" t="s">
        <v>27</v>
      </c>
      <c r="D61" s="158"/>
      <c r="E61" s="158"/>
      <c r="F61" s="158"/>
    </row>
    <row r="62" spans="1:8" s="7" customFormat="1" ht="59.25" customHeight="1">
      <c r="A62" s="87"/>
      <c r="B62" s="166"/>
      <c r="C62" s="39" t="s">
        <v>59</v>
      </c>
      <c r="D62" s="158"/>
      <c r="E62" s="158"/>
      <c r="F62" s="158"/>
      <c r="H62" s="54"/>
    </row>
    <row r="63" spans="1:8" s="7" customFormat="1" ht="16.5" customHeight="1">
      <c r="A63" s="87"/>
      <c r="B63" s="166"/>
      <c r="C63" s="107" t="s">
        <v>28</v>
      </c>
      <c r="D63" s="158"/>
      <c r="E63" s="158"/>
      <c r="F63" s="158"/>
    </row>
    <row r="64" spans="1:8" s="7" customFormat="1" ht="17.25" customHeight="1">
      <c r="A64" s="109"/>
      <c r="B64" s="167"/>
      <c r="C64" s="39" t="s">
        <v>29</v>
      </c>
      <c r="D64" s="159"/>
      <c r="E64" s="159"/>
      <c r="F64" s="159"/>
    </row>
    <row r="65" spans="1:8" s="7" customFormat="1" ht="16.5" customHeight="1">
      <c r="A65" s="108"/>
      <c r="B65" s="165" t="s">
        <v>53</v>
      </c>
      <c r="C65" s="107" t="s">
        <v>26</v>
      </c>
      <c r="D65" s="157">
        <v>-120000</v>
      </c>
      <c r="E65" s="157">
        <v>-120000</v>
      </c>
      <c r="F65" s="157">
        <v>-120000</v>
      </c>
    </row>
    <row r="66" spans="1:8" s="7" customFormat="1" ht="16.5" customHeight="1">
      <c r="A66" s="87"/>
      <c r="B66" s="166"/>
      <c r="C66" s="39" t="s">
        <v>50</v>
      </c>
      <c r="D66" s="158"/>
      <c r="E66" s="158"/>
      <c r="F66" s="158"/>
    </row>
    <row r="67" spans="1:8" s="7" customFormat="1" ht="16.5" customHeight="1">
      <c r="A67" s="87"/>
      <c r="B67" s="166"/>
      <c r="C67" s="107" t="s">
        <v>27</v>
      </c>
      <c r="D67" s="158"/>
      <c r="E67" s="158"/>
      <c r="F67" s="158"/>
    </row>
    <row r="68" spans="1:8" s="7" customFormat="1" ht="59.25" customHeight="1">
      <c r="A68" s="87"/>
      <c r="B68" s="166"/>
      <c r="C68" s="39" t="s">
        <v>59</v>
      </c>
      <c r="D68" s="158"/>
      <c r="E68" s="158"/>
      <c r="F68" s="158"/>
      <c r="H68" s="54"/>
    </row>
    <row r="69" spans="1:8" s="7" customFormat="1" ht="16.5" customHeight="1">
      <c r="A69" s="87"/>
      <c r="B69" s="166"/>
      <c r="C69" s="107" t="s">
        <v>28</v>
      </c>
      <c r="D69" s="158"/>
      <c r="E69" s="158"/>
      <c r="F69" s="158"/>
    </row>
    <row r="70" spans="1:8" s="7" customFormat="1" ht="19.5" customHeight="1">
      <c r="A70" s="109"/>
      <c r="B70" s="167"/>
      <c r="C70" s="39" t="s">
        <v>29</v>
      </c>
      <c r="D70" s="159"/>
      <c r="E70" s="159"/>
      <c r="F70" s="159"/>
    </row>
  </sheetData>
  <mergeCells count="58">
    <mergeCell ref="A18:B18"/>
    <mergeCell ref="C18:F18"/>
    <mergeCell ref="F12:F17"/>
    <mergeCell ref="D45:D50"/>
    <mergeCell ref="E45:E50"/>
    <mergeCell ref="F45:F50"/>
    <mergeCell ref="A31:B31"/>
    <mergeCell ref="C31:F31"/>
    <mergeCell ref="A25:A30"/>
    <mergeCell ref="B25:B30"/>
    <mergeCell ref="F32:F37"/>
    <mergeCell ref="D19:D24"/>
    <mergeCell ref="E19:E24"/>
    <mergeCell ref="A19:A24"/>
    <mergeCell ref="B19:B24"/>
    <mergeCell ref="A32:A37"/>
    <mergeCell ref="D2:F2"/>
    <mergeCell ref="D3:F3"/>
    <mergeCell ref="D8:F8"/>
    <mergeCell ref="F19:F24"/>
    <mergeCell ref="F38:F43"/>
    <mergeCell ref="D12:D17"/>
    <mergeCell ref="E12:E17"/>
    <mergeCell ref="A5:F5"/>
    <mergeCell ref="A8:B8"/>
    <mergeCell ref="C8:C9"/>
    <mergeCell ref="B10:C10"/>
    <mergeCell ref="A13:A17"/>
    <mergeCell ref="B13:B17"/>
    <mergeCell ref="D25:D30"/>
    <mergeCell ref="E25:E30"/>
    <mergeCell ref="F25:F30"/>
    <mergeCell ref="F65:F70"/>
    <mergeCell ref="A58:B58"/>
    <mergeCell ref="C58:F58"/>
    <mergeCell ref="B65:B70"/>
    <mergeCell ref="D65:D70"/>
    <mergeCell ref="E65:E70"/>
    <mergeCell ref="F59:F64"/>
    <mergeCell ref="B59:B64"/>
    <mergeCell ref="F52:F57"/>
    <mergeCell ref="E59:E64"/>
    <mergeCell ref="D59:D64"/>
    <mergeCell ref="A38:A43"/>
    <mergeCell ref="B38:B43"/>
    <mergeCell ref="D38:D43"/>
    <mergeCell ref="E38:E43"/>
    <mergeCell ref="B52:B57"/>
    <mergeCell ref="D52:D57"/>
    <mergeCell ref="E52:E57"/>
    <mergeCell ref="A52:A57"/>
    <mergeCell ref="A45:A50"/>
    <mergeCell ref="B45:B50"/>
    <mergeCell ref="B32:B37"/>
    <mergeCell ref="D32:D37"/>
    <mergeCell ref="E32:E37"/>
    <mergeCell ref="A44:B44"/>
    <mergeCell ref="C44:F44"/>
  </mergeCells>
  <pageMargins left="0.15748031496062992" right="0.23622047244094491" top="0.27559055118110237" bottom="0.23622047244094491" header="0.19685039370078741" footer="0.15748031496062992"/>
  <pageSetup paperSize="9" scale="6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I89"/>
  <sheetViews>
    <sheetView topLeftCell="A49" zoomScaleNormal="100" workbookViewId="0">
      <selection activeCell="F22" sqref="F22"/>
    </sheetView>
  </sheetViews>
  <sheetFormatPr defaultColWidth="9.140625" defaultRowHeight="13.5"/>
  <cols>
    <col min="1" max="1" width="6.85546875" style="12" customWidth="1"/>
    <col min="2" max="2" width="10.140625" style="12" customWidth="1"/>
    <col min="3" max="3" width="6.7109375" style="12" customWidth="1"/>
    <col min="4" max="4" width="9.28515625" style="12" customWidth="1"/>
    <col min="5" max="5" width="13.28515625" style="12" customWidth="1"/>
    <col min="6" max="6" width="62.140625" style="12" customWidth="1"/>
    <col min="7" max="7" width="13.42578125" style="12" customWidth="1"/>
    <col min="8" max="8" width="12.140625" style="12" customWidth="1"/>
    <col min="9" max="9" width="15" style="12" customWidth="1"/>
    <col min="10" max="11" width="9.140625" style="12"/>
    <col min="12" max="12" width="9.85546875" style="12" bestFit="1" customWidth="1"/>
    <col min="13" max="16384" width="9.140625" style="12"/>
  </cols>
  <sheetData>
    <row r="1" spans="1:9" ht="18" customHeight="1">
      <c r="F1" s="48"/>
      <c r="G1" s="76"/>
      <c r="H1" s="76"/>
      <c r="I1" s="48" t="s">
        <v>131</v>
      </c>
    </row>
    <row r="2" spans="1:9" ht="18" customHeight="1">
      <c r="F2" s="190" t="s">
        <v>85</v>
      </c>
      <c r="G2" s="190"/>
      <c r="H2" s="190"/>
      <c r="I2" s="190"/>
    </row>
    <row r="3" spans="1:9" ht="18" customHeight="1">
      <c r="F3" s="190" t="s">
        <v>8</v>
      </c>
      <c r="G3" s="190"/>
      <c r="H3" s="190"/>
      <c r="I3" s="190"/>
    </row>
    <row r="6" spans="1:9" ht="39.75" customHeight="1">
      <c r="A6" s="194" t="s">
        <v>176</v>
      </c>
      <c r="B6" s="194"/>
      <c r="C6" s="194"/>
      <c r="D6" s="194"/>
      <c r="E6" s="194"/>
      <c r="F6" s="194"/>
      <c r="G6" s="194"/>
      <c r="H6" s="194"/>
      <c r="I6" s="194"/>
    </row>
    <row r="8" spans="1:9">
      <c r="I8" s="48" t="s">
        <v>32</v>
      </c>
    </row>
    <row r="9" spans="1:9" s="64" customFormat="1" ht="60" customHeight="1">
      <c r="A9" s="195" t="s">
        <v>33</v>
      </c>
      <c r="B9" s="196"/>
      <c r="C9" s="197"/>
      <c r="D9" s="198" t="s">
        <v>12</v>
      </c>
      <c r="E9" s="198"/>
      <c r="F9" s="198" t="s">
        <v>38</v>
      </c>
      <c r="G9" s="182" t="s">
        <v>30</v>
      </c>
      <c r="H9" s="182"/>
      <c r="I9" s="182"/>
    </row>
    <row r="10" spans="1:9" s="64" customFormat="1" ht="40.5">
      <c r="A10" s="47" t="s">
        <v>34</v>
      </c>
      <c r="B10" s="23" t="s">
        <v>35</v>
      </c>
      <c r="C10" s="47" t="s">
        <v>36</v>
      </c>
      <c r="D10" s="49" t="s">
        <v>15</v>
      </c>
      <c r="E10" s="49" t="s">
        <v>16</v>
      </c>
      <c r="F10" s="198"/>
      <c r="G10" s="88" t="s">
        <v>86</v>
      </c>
      <c r="H10" s="88" t="s">
        <v>87</v>
      </c>
      <c r="I10" s="88" t="s">
        <v>10</v>
      </c>
    </row>
    <row r="11" spans="1:9" s="64" customFormat="1" ht="16.5">
      <c r="A11" s="112"/>
      <c r="B11" s="119"/>
      <c r="C11" s="108"/>
      <c r="D11" s="199"/>
      <c r="E11" s="199"/>
      <c r="F11" s="73" t="s">
        <v>81</v>
      </c>
      <c r="G11" s="89">
        <f>+G12+G48+G67</f>
        <v>0</v>
      </c>
      <c r="H11" s="89">
        <f>+H12+H48+H67</f>
        <v>0</v>
      </c>
      <c r="I11" s="89">
        <f>+I12+I48+I67</f>
        <v>0</v>
      </c>
    </row>
    <row r="12" spans="1:9" s="65" customFormat="1" ht="14.25">
      <c r="A12" s="120" t="s">
        <v>89</v>
      </c>
      <c r="B12" s="121"/>
      <c r="C12" s="87"/>
      <c r="D12" s="200"/>
      <c r="E12" s="200"/>
      <c r="F12" s="50" t="s">
        <v>90</v>
      </c>
      <c r="G12" s="58">
        <f>+G14+G31</f>
        <v>-6550</v>
      </c>
      <c r="H12" s="58">
        <f>+H14+H31</f>
        <v>-120000</v>
      </c>
      <c r="I12" s="58">
        <f>+I14+I31</f>
        <v>-120000</v>
      </c>
    </row>
    <row r="13" spans="1:9" s="65" customFormat="1" ht="13.5" customHeight="1">
      <c r="A13" s="122"/>
      <c r="B13" s="123"/>
      <c r="C13" s="87"/>
      <c r="D13" s="200"/>
      <c r="E13" s="200"/>
      <c r="F13" s="51" t="s">
        <v>18</v>
      </c>
      <c r="G13" s="51"/>
      <c r="H13" s="51"/>
      <c r="I13" s="59"/>
    </row>
    <row r="14" spans="1:9" s="65" customFormat="1" ht="17.25">
      <c r="A14" s="122"/>
      <c r="B14" s="120" t="s">
        <v>115</v>
      </c>
      <c r="C14" s="87"/>
      <c r="D14" s="200"/>
      <c r="E14" s="200"/>
      <c r="F14" s="118" t="s">
        <v>116</v>
      </c>
      <c r="G14" s="58">
        <f t="shared" ref="G14:H14" si="0">+G16</f>
        <v>0</v>
      </c>
      <c r="H14" s="58">
        <f t="shared" si="0"/>
        <v>-20000</v>
      </c>
      <c r="I14" s="58">
        <f>+I16</f>
        <v>-20000</v>
      </c>
    </row>
    <row r="15" spans="1:9" s="65" customFormat="1" ht="13.5" customHeight="1">
      <c r="A15" s="122"/>
      <c r="B15" s="122"/>
      <c r="C15" s="109"/>
      <c r="D15" s="200"/>
      <c r="E15" s="200"/>
      <c r="F15" s="51" t="s">
        <v>18</v>
      </c>
      <c r="G15" s="51"/>
      <c r="H15" s="51"/>
      <c r="I15" s="59"/>
    </row>
    <row r="16" spans="1:9" s="65" customFormat="1" ht="17.25">
      <c r="A16" s="122"/>
      <c r="B16" s="122"/>
      <c r="C16" s="186" t="s">
        <v>117</v>
      </c>
      <c r="D16" s="200"/>
      <c r="E16" s="200"/>
      <c r="F16" s="118" t="s">
        <v>118</v>
      </c>
      <c r="G16" s="58">
        <f t="shared" ref="G16:I16" si="1">+G18</f>
        <v>0</v>
      </c>
      <c r="H16" s="58">
        <f t="shared" si="1"/>
        <v>-20000</v>
      </c>
      <c r="I16" s="58">
        <f t="shared" si="1"/>
        <v>-20000</v>
      </c>
    </row>
    <row r="17" spans="1:9" s="65" customFormat="1" ht="14.25">
      <c r="A17" s="122"/>
      <c r="B17" s="122"/>
      <c r="C17" s="186"/>
      <c r="D17" s="200"/>
      <c r="E17" s="200"/>
      <c r="F17" s="51" t="s">
        <v>18</v>
      </c>
      <c r="G17" s="51"/>
      <c r="H17" s="51"/>
      <c r="I17" s="60"/>
    </row>
    <row r="18" spans="1:9" s="65" customFormat="1" ht="14.25">
      <c r="A18" s="122"/>
      <c r="B18" s="122"/>
      <c r="C18" s="186"/>
      <c r="D18" s="200"/>
      <c r="E18" s="200"/>
      <c r="F18" s="50" t="s">
        <v>88</v>
      </c>
      <c r="G18" s="101">
        <f t="shared" ref="G18:I18" si="2">+G20</f>
        <v>0</v>
      </c>
      <c r="H18" s="101">
        <f t="shared" si="2"/>
        <v>-20000</v>
      </c>
      <c r="I18" s="101">
        <f t="shared" si="2"/>
        <v>-20000</v>
      </c>
    </row>
    <row r="19" spans="1:9" s="65" customFormat="1" ht="14.25">
      <c r="A19" s="122"/>
      <c r="B19" s="122"/>
      <c r="C19" s="186"/>
      <c r="D19" s="201"/>
      <c r="E19" s="200"/>
      <c r="F19" s="51" t="s">
        <v>18</v>
      </c>
      <c r="G19" s="50"/>
      <c r="H19" s="50"/>
      <c r="I19" s="62"/>
    </row>
    <row r="20" spans="1:9" s="65" customFormat="1" ht="22.5" customHeight="1">
      <c r="A20" s="122"/>
      <c r="B20" s="122"/>
      <c r="C20" s="186"/>
      <c r="D20" s="191">
        <v>1190</v>
      </c>
      <c r="E20" s="182"/>
      <c r="F20" s="117" t="s">
        <v>101</v>
      </c>
      <c r="G20" s="61">
        <f t="shared" ref="G20:H20" si="3">+G22</f>
        <v>0</v>
      </c>
      <c r="H20" s="61">
        <f t="shared" si="3"/>
        <v>-20000</v>
      </c>
      <c r="I20" s="61">
        <f>+I22</f>
        <v>-20000</v>
      </c>
    </row>
    <row r="21" spans="1:9" s="65" customFormat="1" ht="13.5" customHeight="1">
      <c r="A21" s="122"/>
      <c r="B21" s="122"/>
      <c r="C21" s="186"/>
      <c r="D21" s="192"/>
      <c r="E21" s="182"/>
      <c r="F21" s="52" t="s">
        <v>82</v>
      </c>
      <c r="G21" s="52"/>
      <c r="H21" s="52"/>
      <c r="I21" s="63"/>
    </row>
    <row r="22" spans="1:9" s="65" customFormat="1" ht="18" customHeight="1">
      <c r="A22" s="122"/>
      <c r="B22" s="122"/>
      <c r="C22" s="186"/>
      <c r="D22" s="192"/>
      <c r="E22" s="134">
        <v>11002</v>
      </c>
      <c r="F22" s="117" t="s">
        <v>103</v>
      </c>
      <c r="G22" s="63">
        <f t="shared" ref="G22:H22" si="4">+G24</f>
        <v>0</v>
      </c>
      <c r="H22" s="63">
        <f t="shared" si="4"/>
        <v>-20000</v>
      </c>
      <c r="I22" s="63">
        <f>+I24</f>
        <v>-20000</v>
      </c>
    </row>
    <row r="23" spans="1:9" s="65" customFormat="1" ht="15">
      <c r="A23" s="122"/>
      <c r="B23" s="122"/>
      <c r="C23" s="186"/>
      <c r="D23" s="192"/>
      <c r="E23" s="183"/>
      <c r="F23" s="117" t="s">
        <v>19</v>
      </c>
      <c r="G23" s="51"/>
      <c r="H23" s="51"/>
      <c r="I23" s="63"/>
    </row>
    <row r="24" spans="1:9" s="65" customFormat="1" ht="13.5" customHeight="1">
      <c r="A24" s="122"/>
      <c r="B24" s="122"/>
      <c r="C24" s="186"/>
      <c r="D24" s="192"/>
      <c r="E24" s="184"/>
      <c r="F24" s="107" t="s">
        <v>88</v>
      </c>
      <c r="G24" s="63">
        <f t="shared" ref="G24:H24" si="5">+G26</f>
        <v>0</v>
      </c>
      <c r="H24" s="63">
        <f t="shared" si="5"/>
        <v>-20000</v>
      </c>
      <c r="I24" s="63">
        <f>+I26</f>
        <v>-20000</v>
      </c>
    </row>
    <row r="25" spans="1:9" s="65" customFormat="1" ht="30">
      <c r="A25" s="122"/>
      <c r="B25" s="122"/>
      <c r="C25" s="186"/>
      <c r="D25" s="192"/>
      <c r="E25" s="184"/>
      <c r="F25" s="117" t="s">
        <v>20</v>
      </c>
      <c r="G25" s="51"/>
      <c r="H25" s="51"/>
      <c r="I25" s="63"/>
    </row>
    <row r="26" spans="1:9" s="65" customFormat="1" ht="15">
      <c r="A26" s="122"/>
      <c r="B26" s="122"/>
      <c r="C26" s="186"/>
      <c r="D26" s="192"/>
      <c r="E26" s="184"/>
      <c r="F26" s="117" t="s">
        <v>21</v>
      </c>
      <c r="G26" s="63">
        <f t="shared" ref="G26:I29" si="6">+G27</f>
        <v>0</v>
      </c>
      <c r="H26" s="63">
        <f t="shared" si="6"/>
        <v>-20000</v>
      </c>
      <c r="I26" s="63">
        <f>+I27</f>
        <v>-20000</v>
      </c>
    </row>
    <row r="27" spans="1:9" s="65" customFormat="1" ht="15">
      <c r="A27" s="122"/>
      <c r="B27" s="122"/>
      <c r="C27" s="186"/>
      <c r="D27" s="192"/>
      <c r="E27" s="184"/>
      <c r="F27" s="117" t="s">
        <v>22</v>
      </c>
      <c r="G27" s="63">
        <f>+G28</f>
        <v>0</v>
      </c>
      <c r="H27" s="63">
        <f>+H28</f>
        <v>-20000</v>
      </c>
      <c r="I27" s="63">
        <f>+I28</f>
        <v>-20000</v>
      </c>
    </row>
    <row r="28" spans="1:9" s="65" customFormat="1" ht="15">
      <c r="A28" s="122"/>
      <c r="B28" s="122"/>
      <c r="C28" s="186"/>
      <c r="D28" s="192"/>
      <c r="E28" s="184"/>
      <c r="F28" s="117" t="s">
        <v>120</v>
      </c>
      <c r="G28" s="61">
        <f t="shared" si="6"/>
        <v>0</v>
      </c>
      <c r="H28" s="61">
        <f t="shared" si="6"/>
        <v>-20000</v>
      </c>
      <c r="I28" s="61">
        <f t="shared" si="6"/>
        <v>-20000</v>
      </c>
    </row>
    <row r="29" spans="1:9" s="65" customFormat="1" ht="18.75" customHeight="1">
      <c r="A29" s="122"/>
      <c r="B29" s="122"/>
      <c r="C29" s="186"/>
      <c r="D29" s="192"/>
      <c r="E29" s="184"/>
      <c r="F29" s="117" t="s">
        <v>121</v>
      </c>
      <c r="G29" s="61">
        <f t="shared" si="6"/>
        <v>0</v>
      </c>
      <c r="H29" s="61">
        <f t="shared" si="6"/>
        <v>-20000</v>
      </c>
      <c r="I29" s="61">
        <f t="shared" si="6"/>
        <v>-20000</v>
      </c>
    </row>
    <row r="30" spans="1:9" s="65" customFormat="1" ht="21" customHeight="1">
      <c r="A30" s="122"/>
      <c r="B30" s="122"/>
      <c r="C30" s="186"/>
      <c r="D30" s="193"/>
      <c r="E30" s="185"/>
      <c r="F30" s="117" t="s">
        <v>122</v>
      </c>
      <c r="G30" s="61">
        <v>0</v>
      </c>
      <c r="H30" s="61">
        <v>-20000</v>
      </c>
      <c r="I30" s="61">
        <v>-20000</v>
      </c>
    </row>
    <row r="31" spans="1:9" s="65" customFormat="1" ht="28.5">
      <c r="A31" s="122"/>
      <c r="B31" s="120" t="s">
        <v>72</v>
      </c>
      <c r="C31" s="87"/>
      <c r="D31" s="124"/>
      <c r="E31" s="183"/>
      <c r="F31" s="50" t="s">
        <v>123</v>
      </c>
      <c r="G31" s="58">
        <f t="shared" ref="G31:H31" si="7">+G33</f>
        <v>-6550</v>
      </c>
      <c r="H31" s="58">
        <f t="shared" si="7"/>
        <v>-100000</v>
      </c>
      <c r="I31" s="58">
        <f>+I33</f>
        <v>-100000</v>
      </c>
    </row>
    <row r="32" spans="1:9" s="65" customFormat="1" ht="19.5" customHeight="1">
      <c r="A32" s="122"/>
      <c r="B32" s="122"/>
      <c r="C32" s="109"/>
      <c r="D32" s="124"/>
      <c r="E32" s="184"/>
      <c r="F32" s="51" t="s">
        <v>18</v>
      </c>
      <c r="G32" s="51"/>
      <c r="H32" s="51"/>
      <c r="I32" s="59"/>
    </row>
    <row r="33" spans="1:9" s="65" customFormat="1" ht="28.5">
      <c r="A33" s="122"/>
      <c r="B33" s="122"/>
      <c r="C33" s="120" t="s">
        <v>72</v>
      </c>
      <c r="D33" s="124"/>
      <c r="E33" s="184"/>
      <c r="F33" s="50" t="s">
        <v>124</v>
      </c>
      <c r="G33" s="58">
        <f t="shared" ref="G33:I33" si="8">+G35</f>
        <v>-6550</v>
      </c>
      <c r="H33" s="58">
        <f t="shared" si="8"/>
        <v>-100000</v>
      </c>
      <c r="I33" s="58">
        <f t="shared" si="8"/>
        <v>-100000</v>
      </c>
    </row>
    <row r="34" spans="1:9" s="65" customFormat="1" ht="17.25">
      <c r="A34" s="122"/>
      <c r="B34" s="122"/>
      <c r="C34" s="122"/>
      <c r="D34" s="124"/>
      <c r="E34" s="184"/>
      <c r="F34" s="51" t="s">
        <v>18</v>
      </c>
      <c r="G34" s="51"/>
      <c r="H34" s="51"/>
      <c r="I34" s="60"/>
    </row>
    <row r="35" spans="1:9" s="65" customFormat="1" ht="17.25">
      <c r="A35" s="122"/>
      <c r="B35" s="122"/>
      <c r="C35" s="122"/>
      <c r="D35" s="124"/>
      <c r="E35" s="184"/>
      <c r="F35" s="50" t="s">
        <v>88</v>
      </c>
      <c r="G35" s="101">
        <f t="shared" ref="G35:I35" si="9">+G37</f>
        <v>-6550</v>
      </c>
      <c r="H35" s="101">
        <f t="shared" si="9"/>
        <v>-100000</v>
      </c>
      <c r="I35" s="101">
        <f t="shared" si="9"/>
        <v>-100000</v>
      </c>
    </row>
    <row r="36" spans="1:9" s="65" customFormat="1" ht="17.25">
      <c r="A36" s="122"/>
      <c r="B36" s="122"/>
      <c r="C36" s="122"/>
      <c r="D36" s="124"/>
      <c r="E36" s="185"/>
      <c r="F36" s="51" t="s">
        <v>18</v>
      </c>
      <c r="G36" s="50"/>
      <c r="H36" s="50"/>
      <c r="I36" s="62"/>
    </row>
    <row r="37" spans="1:9" s="65" customFormat="1" ht="21.75" customHeight="1">
      <c r="A37" s="122"/>
      <c r="B37" s="122"/>
      <c r="C37" s="122"/>
      <c r="D37" s="191">
        <v>1165</v>
      </c>
      <c r="E37" s="182"/>
      <c r="F37" s="117" t="s">
        <v>105</v>
      </c>
      <c r="G37" s="61">
        <f>+G39</f>
        <v>-6550</v>
      </c>
      <c r="H37" s="61">
        <f t="shared" ref="H37" si="10">+H39</f>
        <v>-100000</v>
      </c>
      <c r="I37" s="61">
        <f>+I39</f>
        <v>-100000</v>
      </c>
    </row>
    <row r="38" spans="1:9" s="65" customFormat="1" ht="18.75" customHeight="1">
      <c r="A38" s="122"/>
      <c r="B38" s="122"/>
      <c r="C38" s="122"/>
      <c r="D38" s="192"/>
      <c r="E38" s="182"/>
      <c r="F38" s="117" t="s">
        <v>18</v>
      </c>
      <c r="G38" s="52"/>
      <c r="H38" s="52"/>
      <c r="I38" s="63"/>
    </row>
    <row r="39" spans="1:9" s="65" customFormat="1" ht="18.75" customHeight="1">
      <c r="A39" s="122"/>
      <c r="B39" s="122"/>
      <c r="C39" s="122"/>
      <c r="D39" s="192"/>
      <c r="E39" s="191">
        <v>11002</v>
      </c>
      <c r="F39" s="117" t="s">
        <v>108</v>
      </c>
      <c r="G39" s="63">
        <f t="shared" ref="G39:H39" si="11">+G41</f>
        <v>-6550</v>
      </c>
      <c r="H39" s="63">
        <f t="shared" si="11"/>
        <v>-100000</v>
      </c>
      <c r="I39" s="63">
        <f>+I41</f>
        <v>-100000</v>
      </c>
    </row>
    <row r="40" spans="1:9" s="65" customFormat="1" ht="18" customHeight="1">
      <c r="A40" s="122"/>
      <c r="B40" s="122"/>
      <c r="C40" s="122"/>
      <c r="D40" s="192"/>
      <c r="E40" s="192"/>
      <c r="F40" s="117" t="s">
        <v>19</v>
      </c>
      <c r="G40" s="51"/>
      <c r="H40" s="51"/>
      <c r="I40" s="63"/>
    </row>
    <row r="41" spans="1:9" s="65" customFormat="1" ht="13.5" customHeight="1">
      <c r="A41" s="122"/>
      <c r="B41" s="122"/>
      <c r="C41" s="122"/>
      <c r="D41" s="192"/>
      <c r="E41" s="192"/>
      <c r="F41" s="107" t="s">
        <v>88</v>
      </c>
      <c r="G41" s="63">
        <f t="shared" ref="G41:H41" si="12">+G43</f>
        <v>-6550</v>
      </c>
      <c r="H41" s="63">
        <f t="shared" si="12"/>
        <v>-100000</v>
      </c>
      <c r="I41" s="63">
        <f>+I43</f>
        <v>-100000</v>
      </c>
    </row>
    <row r="42" spans="1:9" s="65" customFormat="1" ht="30">
      <c r="A42" s="122"/>
      <c r="B42" s="122"/>
      <c r="C42" s="122"/>
      <c r="D42" s="192"/>
      <c r="E42" s="192"/>
      <c r="F42" s="117" t="s">
        <v>20</v>
      </c>
      <c r="G42" s="51"/>
      <c r="H42" s="51"/>
      <c r="I42" s="63"/>
    </row>
    <row r="43" spans="1:9" s="65" customFormat="1" ht="16.5" customHeight="1">
      <c r="A43" s="122"/>
      <c r="B43" s="122"/>
      <c r="C43" s="122"/>
      <c r="D43" s="192"/>
      <c r="E43" s="192"/>
      <c r="F43" s="117" t="s">
        <v>21</v>
      </c>
      <c r="G43" s="63">
        <f t="shared" ref="G43:I44" si="13">+G44</f>
        <v>-6550</v>
      </c>
      <c r="H43" s="63">
        <f t="shared" si="13"/>
        <v>-100000</v>
      </c>
      <c r="I43" s="63">
        <f t="shared" si="13"/>
        <v>-100000</v>
      </c>
    </row>
    <row r="44" spans="1:9" s="65" customFormat="1" ht="17.25" customHeight="1">
      <c r="A44" s="122"/>
      <c r="B44" s="122"/>
      <c r="C44" s="122"/>
      <c r="D44" s="192"/>
      <c r="E44" s="192"/>
      <c r="F44" s="117" t="s">
        <v>22</v>
      </c>
      <c r="G44" s="63">
        <f>+G45</f>
        <v>-6550</v>
      </c>
      <c r="H44" s="63">
        <f t="shared" si="13"/>
        <v>-100000</v>
      </c>
      <c r="I44" s="63">
        <f t="shared" si="13"/>
        <v>-100000</v>
      </c>
    </row>
    <row r="45" spans="1:9" s="65" customFormat="1" ht="19.5" customHeight="1">
      <c r="A45" s="122"/>
      <c r="B45" s="122"/>
      <c r="C45" s="122"/>
      <c r="D45" s="192"/>
      <c r="E45" s="192"/>
      <c r="F45" s="117" t="s">
        <v>125</v>
      </c>
      <c r="G45" s="63">
        <f t="shared" ref="G45:I45" si="14">+G46</f>
        <v>-6550</v>
      </c>
      <c r="H45" s="63">
        <f t="shared" si="14"/>
        <v>-100000</v>
      </c>
      <c r="I45" s="63">
        <f t="shared" si="14"/>
        <v>-100000</v>
      </c>
    </row>
    <row r="46" spans="1:9" s="65" customFormat="1" ht="16.5" customHeight="1">
      <c r="A46" s="122"/>
      <c r="B46" s="122"/>
      <c r="C46" s="122"/>
      <c r="D46" s="192"/>
      <c r="E46" s="192"/>
      <c r="F46" s="117" t="s">
        <v>126</v>
      </c>
      <c r="G46" s="63">
        <f t="shared" ref="G46:I46" si="15">+G47</f>
        <v>-6550</v>
      </c>
      <c r="H46" s="63">
        <f t="shared" si="15"/>
        <v>-100000</v>
      </c>
      <c r="I46" s="63">
        <f t="shared" si="15"/>
        <v>-100000</v>
      </c>
    </row>
    <row r="47" spans="1:9" s="65" customFormat="1" ht="18" customHeight="1">
      <c r="A47" s="122"/>
      <c r="B47" s="122"/>
      <c r="C47" s="122"/>
      <c r="D47" s="192"/>
      <c r="E47" s="192"/>
      <c r="F47" s="117" t="s">
        <v>127</v>
      </c>
      <c r="G47" s="63">
        <v>-6550</v>
      </c>
      <c r="H47" s="63">
        <v>-100000</v>
      </c>
      <c r="I47" s="63">
        <v>-100000</v>
      </c>
    </row>
    <row r="48" spans="1:9" s="65" customFormat="1" ht="26.25" customHeight="1">
      <c r="A48" s="120" t="s">
        <v>115</v>
      </c>
      <c r="B48" s="121"/>
      <c r="C48" s="87"/>
      <c r="D48" s="113"/>
      <c r="E48" s="113"/>
      <c r="F48" s="50" t="s">
        <v>128</v>
      </c>
      <c r="G48" s="58">
        <f t="shared" ref="G48:I48" si="16">+G50</f>
        <v>120000</v>
      </c>
      <c r="H48" s="58">
        <f t="shared" si="16"/>
        <v>120000</v>
      </c>
      <c r="I48" s="58">
        <f t="shared" si="16"/>
        <v>120000</v>
      </c>
    </row>
    <row r="49" spans="1:9" s="65" customFormat="1" ht="13.5" customHeight="1">
      <c r="A49" s="122"/>
      <c r="B49" s="123"/>
      <c r="C49" s="87"/>
      <c r="D49" s="113"/>
      <c r="E49" s="113"/>
      <c r="F49" s="51" t="s">
        <v>18</v>
      </c>
      <c r="G49" s="51"/>
      <c r="H49" s="51"/>
      <c r="I49" s="59"/>
    </row>
    <row r="50" spans="1:9" s="65" customFormat="1" ht="14.25">
      <c r="A50" s="122"/>
      <c r="B50" s="120" t="s">
        <v>89</v>
      </c>
      <c r="C50" s="87"/>
      <c r="D50" s="113"/>
      <c r="E50" s="113"/>
      <c r="F50" s="50" t="s">
        <v>129</v>
      </c>
      <c r="G50" s="58">
        <f t="shared" ref="G50:H50" si="17">+G52</f>
        <v>120000</v>
      </c>
      <c r="H50" s="58">
        <f t="shared" si="17"/>
        <v>120000</v>
      </c>
      <c r="I50" s="58">
        <f>+I52</f>
        <v>120000</v>
      </c>
    </row>
    <row r="51" spans="1:9" s="65" customFormat="1" ht="13.5" customHeight="1">
      <c r="A51" s="122"/>
      <c r="B51" s="122"/>
      <c r="C51" s="109"/>
      <c r="D51" s="113"/>
      <c r="E51" s="113"/>
      <c r="F51" s="51" t="s">
        <v>18</v>
      </c>
      <c r="G51" s="51"/>
      <c r="H51" s="51"/>
      <c r="I51" s="59"/>
    </row>
    <row r="52" spans="1:9" s="65" customFormat="1" ht="14.25">
      <c r="A52" s="122"/>
      <c r="B52" s="122"/>
      <c r="C52" s="186" t="s">
        <v>117</v>
      </c>
      <c r="D52" s="113"/>
      <c r="E52" s="113"/>
      <c r="F52" s="50" t="s">
        <v>130</v>
      </c>
      <c r="G52" s="58">
        <f>+G54</f>
        <v>120000</v>
      </c>
      <c r="H52" s="58">
        <f t="shared" ref="H52:I52" si="18">+H54</f>
        <v>120000</v>
      </c>
      <c r="I52" s="58">
        <f t="shared" si="18"/>
        <v>120000</v>
      </c>
    </row>
    <row r="53" spans="1:9" s="65" customFormat="1" ht="14.25">
      <c r="A53" s="122"/>
      <c r="B53" s="122"/>
      <c r="C53" s="186"/>
      <c r="D53" s="113"/>
      <c r="E53" s="113"/>
      <c r="F53" s="51" t="s">
        <v>18</v>
      </c>
      <c r="G53" s="51"/>
      <c r="H53" s="51"/>
      <c r="I53" s="60"/>
    </row>
    <row r="54" spans="1:9" s="65" customFormat="1" ht="14.25">
      <c r="A54" s="122"/>
      <c r="B54" s="122"/>
      <c r="C54" s="186"/>
      <c r="D54" s="113"/>
      <c r="E54" s="113"/>
      <c r="F54" s="50" t="s">
        <v>88</v>
      </c>
      <c r="G54" s="101">
        <f t="shared" ref="G54:I54" si="19">+G56</f>
        <v>120000</v>
      </c>
      <c r="H54" s="101">
        <f t="shared" si="19"/>
        <v>120000</v>
      </c>
      <c r="I54" s="101">
        <f t="shared" si="19"/>
        <v>120000</v>
      </c>
    </row>
    <row r="55" spans="1:9" s="65" customFormat="1" ht="14.25">
      <c r="A55" s="122"/>
      <c r="B55" s="122"/>
      <c r="C55" s="186"/>
      <c r="D55" s="113"/>
      <c r="E55" s="113"/>
      <c r="F55" s="51" t="s">
        <v>18</v>
      </c>
      <c r="G55" s="50"/>
      <c r="H55" s="50"/>
      <c r="I55" s="62"/>
    </row>
    <row r="56" spans="1:9" s="65" customFormat="1" ht="35.25" customHeight="1">
      <c r="A56" s="122"/>
      <c r="B56" s="122"/>
      <c r="C56" s="186"/>
      <c r="D56" s="191">
        <v>1224</v>
      </c>
      <c r="E56" s="182"/>
      <c r="F56" s="117" t="s">
        <v>110</v>
      </c>
      <c r="G56" s="61">
        <f t="shared" ref="G56:H56" si="20">+G58</f>
        <v>120000</v>
      </c>
      <c r="H56" s="61">
        <f t="shared" si="20"/>
        <v>120000</v>
      </c>
      <c r="I56" s="61">
        <f>+I58</f>
        <v>120000</v>
      </c>
    </row>
    <row r="57" spans="1:9" s="65" customFormat="1" ht="13.5" customHeight="1">
      <c r="A57" s="122"/>
      <c r="B57" s="122"/>
      <c r="C57" s="186"/>
      <c r="D57" s="192"/>
      <c r="E57" s="182"/>
      <c r="F57" s="52" t="s">
        <v>82</v>
      </c>
      <c r="G57" s="52"/>
      <c r="H57" s="52"/>
      <c r="I57" s="63"/>
    </row>
    <row r="58" spans="1:9" s="65" customFormat="1" ht="34.5" customHeight="1">
      <c r="A58" s="122"/>
      <c r="B58" s="122"/>
      <c r="C58" s="186"/>
      <c r="D58" s="192"/>
      <c r="E58" s="134">
        <v>11001</v>
      </c>
      <c r="F58" s="117" t="s">
        <v>113</v>
      </c>
      <c r="G58" s="63">
        <f t="shared" ref="G58:H58" si="21">+G60</f>
        <v>120000</v>
      </c>
      <c r="H58" s="63">
        <f t="shared" si="21"/>
        <v>120000</v>
      </c>
      <c r="I58" s="63">
        <f>+I60</f>
        <v>120000</v>
      </c>
    </row>
    <row r="59" spans="1:9" s="65" customFormat="1" ht="16.5" customHeight="1">
      <c r="A59" s="122"/>
      <c r="B59" s="122"/>
      <c r="C59" s="186"/>
      <c r="D59" s="192"/>
      <c r="E59" s="183"/>
      <c r="F59" s="117" t="s">
        <v>19</v>
      </c>
      <c r="G59" s="51"/>
      <c r="H59" s="51"/>
      <c r="I59" s="63"/>
    </row>
    <row r="60" spans="1:9" s="65" customFormat="1" ht="13.5" customHeight="1">
      <c r="A60" s="122"/>
      <c r="B60" s="122"/>
      <c r="C60" s="186"/>
      <c r="D60" s="192"/>
      <c r="E60" s="184"/>
      <c r="F60" s="107" t="s">
        <v>88</v>
      </c>
      <c r="G60" s="63">
        <f t="shared" ref="G60:H60" si="22">+G62</f>
        <v>120000</v>
      </c>
      <c r="H60" s="63">
        <f t="shared" si="22"/>
        <v>120000</v>
      </c>
      <c r="I60" s="63">
        <f>+I62</f>
        <v>120000</v>
      </c>
    </row>
    <row r="61" spans="1:9" s="65" customFormat="1" ht="30">
      <c r="A61" s="122"/>
      <c r="B61" s="122"/>
      <c r="C61" s="186"/>
      <c r="D61" s="192"/>
      <c r="E61" s="184"/>
      <c r="F61" s="117" t="s">
        <v>20</v>
      </c>
      <c r="G61" s="51"/>
      <c r="H61" s="51"/>
      <c r="I61" s="63"/>
    </row>
    <row r="62" spans="1:9" s="65" customFormat="1" ht="15">
      <c r="A62" s="122"/>
      <c r="B62" s="122"/>
      <c r="C62" s="186"/>
      <c r="D62" s="192"/>
      <c r="E62" s="184"/>
      <c r="F62" s="117" t="s">
        <v>21</v>
      </c>
      <c r="G62" s="63">
        <f t="shared" ref="G62:I65" si="23">+G63</f>
        <v>120000</v>
      </c>
      <c r="H62" s="63">
        <f t="shared" si="23"/>
        <v>120000</v>
      </c>
      <c r="I62" s="63">
        <f>+I63</f>
        <v>120000</v>
      </c>
    </row>
    <row r="63" spans="1:9" s="65" customFormat="1" ht="15">
      <c r="A63" s="122"/>
      <c r="B63" s="122"/>
      <c r="C63" s="186"/>
      <c r="D63" s="192"/>
      <c r="E63" s="184"/>
      <c r="F63" s="117" t="s">
        <v>22</v>
      </c>
      <c r="G63" s="63">
        <f t="shared" si="23"/>
        <v>120000</v>
      </c>
      <c r="H63" s="63">
        <f t="shared" si="23"/>
        <v>120000</v>
      </c>
      <c r="I63" s="63">
        <f>+I64</f>
        <v>120000</v>
      </c>
    </row>
    <row r="64" spans="1:9" s="65" customFormat="1" ht="30">
      <c r="A64" s="122"/>
      <c r="B64" s="122"/>
      <c r="C64" s="186"/>
      <c r="D64" s="192"/>
      <c r="E64" s="184"/>
      <c r="F64" s="117" t="s">
        <v>125</v>
      </c>
      <c r="G64" s="61">
        <f t="shared" si="23"/>
        <v>120000</v>
      </c>
      <c r="H64" s="61">
        <f t="shared" si="23"/>
        <v>120000</v>
      </c>
      <c r="I64" s="61">
        <f t="shared" si="23"/>
        <v>120000</v>
      </c>
    </row>
    <row r="65" spans="1:9" s="65" customFormat="1" ht="18.75" customHeight="1">
      <c r="A65" s="122"/>
      <c r="B65" s="122"/>
      <c r="C65" s="186"/>
      <c r="D65" s="192"/>
      <c r="E65" s="184"/>
      <c r="F65" s="117" t="s">
        <v>126</v>
      </c>
      <c r="G65" s="61">
        <f t="shared" si="23"/>
        <v>120000</v>
      </c>
      <c r="H65" s="61">
        <f t="shared" si="23"/>
        <v>120000</v>
      </c>
      <c r="I65" s="61">
        <f t="shared" si="23"/>
        <v>120000</v>
      </c>
    </row>
    <row r="66" spans="1:9" s="65" customFormat="1" ht="21" customHeight="1">
      <c r="A66" s="122"/>
      <c r="B66" s="122"/>
      <c r="C66" s="186"/>
      <c r="D66" s="193"/>
      <c r="E66" s="185"/>
      <c r="F66" s="117" t="s">
        <v>127</v>
      </c>
      <c r="G66" s="61">
        <v>120000</v>
      </c>
      <c r="H66" s="61">
        <v>120000</v>
      </c>
      <c r="I66" s="61">
        <v>120000</v>
      </c>
    </row>
    <row r="67" spans="1:9" ht="28.5">
      <c r="A67" s="189" t="s">
        <v>47</v>
      </c>
      <c r="B67" s="188"/>
      <c r="C67" s="188"/>
      <c r="D67" s="187"/>
      <c r="E67" s="187"/>
      <c r="F67" s="90" t="s">
        <v>48</v>
      </c>
      <c r="G67" s="125">
        <f t="shared" ref="G67:H67" si="24">G69</f>
        <v>-113450</v>
      </c>
      <c r="H67" s="125">
        <f t="shared" si="24"/>
        <v>0</v>
      </c>
      <c r="I67" s="125">
        <f>I69</f>
        <v>0</v>
      </c>
    </row>
    <row r="68" spans="1:9" ht="14.25" customHeight="1">
      <c r="A68" s="189"/>
      <c r="B68" s="188"/>
      <c r="C68" s="188"/>
      <c r="D68" s="187"/>
      <c r="E68" s="187"/>
      <c r="F68" s="83" t="s">
        <v>18</v>
      </c>
      <c r="G68" s="91"/>
      <c r="H68" s="91"/>
      <c r="I68" s="125"/>
    </row>
    <row r="69" spans="1:9" ht="14.25">
      <c r="A69" s="189"/>
      <c r="B69" s="189" t="s">
        <v>37</v>
      </c>
      <c r="C69" s="188"/>
      <c r="D69" s="187"/>
      <c r="E69" s="187"/>
      <c r="F69" s="90" t="s">
        <v>49</v>
      </c>
      <c r="G69" s="125">
        <f t="shared" ref="G69:H69" si="25">G71</f>
        <v>-113450</v>
      </c>
      <c r="H69" s="125">
        <f t="shared" si="25"/>
        <v>0</v>
      </c>
      <c r="I69" s="125">
        <f>I71</f>
        <v>0</v>
      </c>
    </row>
    <row r="70" spans="1:9" ht="14.25" customHeight="1">
      <c r="A70" s="189"/>
      <c r="B70" s="189"/>
      <c r="C70" s="188"/>
      <c r="D70" s="187"/>
      <c r="E70" s="187"/>
      <c r="F70" s="83" t="s">
        <v>18</v>
      </c>
      <c r="G70" s="91"/>
      <c r="H70" s="91"/>
      <c r="I70" s="125"/>
    </row>
    <row r="71" spans="1:9" ht="14.25">
      <c r="A71" s="189"/>
      <c r="B71" s="189"/>
      <c r="C71" s="189" t="s">
        <v>37</v>
      </c>
      <c r="D71" s="187"/>
      <c r="E71" s="187"/>
      <c r="F71" s="91" t="s">
        <v>50</v>
      </c>
      <c r="G71" s="125">
        <f t="shared" ref="G71:H71" si="26">+G73</f>
        <v>-113450</v>
      </c>
      <c r="H71" s="125">
        <f t="shared" si="26"/>
        <v>0</v>
      </c>
      <c r="I71" s="125">
        <f>+I73</f>
        <v>0</v>
      </c>
    </row>
    <row r="72" spans="1:9" ht="14.25" customHeight="1">
      <c r="A72" s="189"/>
      <c r="B72" s="189"/>
      <c r="C72" s="189"/>
      <c r="D72" s="187"/>
      <c r="E72" s="187"/>
      <c r="F72" s="83" t="s">
        <v>18</v>
      </c>
      <c r="G72" s="91"/>
      <c r="H72" s="91"/>
      <c r="I72" s="125"/>
    </row>
    <row r="73" spans="1:9" ht="14.25">
      <c r="A73" s="189"/>
      <c r="B73" s="189"/>
      <c r="C73" s="189"/>
      <c r="D73" s="187"/>
      <c r="E73" s="187"/>
      <c r="F73" s="91" t="s">
        <v>51</v>
      </c>
      <c r="G73" s="125">
        <f t="shared" ref="G73:I73" si="27">+G74+G84</f>
        <v>-113450</v>
      </c>
      <c r="H73" s="125">
        <f t="shared" si="27"/>
        <v>0</v>
      </c>
      <c r="I73" s="125">
        <f t="shared" si="27"/>
        <v>0</v>
      </c>
    </row>
    <row r="74" spans="1:9" ht="14.25" customHeight="1">
      <c r="A74" s="189"/>
      <c r="B74" s="189"/>
      <c r="C74" s="189"/>
      <c r="D74" s="188" t="s">
        <v>52</v>
      </c>
      <c r="E74" s="188" t="s">
        <v>53</v>
      </c>
      <c r="F74" s="83" t="s">
        <v>50</v>
      </c>
      <c r="G74" s="63">
        <f t="shared" ref="G74:H74" si="28">G76</f>
        <v>6550</v>
      </c>
      <c r="H74" s="63">
        <f t="shared" si="28"/>
        <v>120000</v>
      </c>
      <c r="I74" s="63">
        <f>I76</f>
        <v>120000</v>
      </c>
    </row>
    <row r="75" spans="1:9" ht="14.25" customHeight="1">
      <c r="A75" s="189"/>
      <c r="B75" s="189"/>
      <c r="C75" s="189"/>
      <c r="D75" s="188"/>
      <c r="E75" s="188"/>
      <c r="F75" s="83" t="s">
        <v>19</v>
      </c>
      <c r="G75" s="83"/>
      <c r="H75" s="83"/>
      <c r="I75" s="63"/>
    </row>
    <row r="76" spans="1:9" ht="14.25" customHeight="1">
      <c r="A76" s="189"/>
      <c r="B76" s="189"/>
      <c r="C76" s="189"/>
      <c r="D76" s="188"/>
      <c r="E76" s="188"/>
      <c r="F76" s="92" t="s">
        <v>54</v>
      </c>
      <c r="G76" s="63">
        <f t="shared" ref="G76:H76" si="29">G78</f>
        <v>6550</v>
      </c>
      <c r="H76" s="63">
        <f t="shared" si="29"/>
        <v>120000</v>
      </c>
      <c r="I76" s="63">
        <f>I78</f>
        <v>120000</v>
      </c>
    </row>
    <row r="77" spans="1:9" ht="27">
      <c r="A77" s="189"/>
      <c r="B77" s="189"/>
      <c r="C77" s="189"/>
      <c r="D77" s="188"/>
      <c r="E77" s="188"/>
      <c r="F77" s="83" t="s">
        <v>20</v>
      </c>
      <c r="G77" s="83"/>
      <c r="H77" s="83"/>
      <c r="I77" s="63"/>
    </row>
    <row r="78" spans="1:9" ht="14.25" customHeight="1">
      <c r="A78" s="189"/>
      <c r="B78" s="189"/>
      <c r="C78" s="189"/>
      <c r="D78" s="188"/>
      <c r="E78" s="188"/>
      <c r="F78" s="83" t="s">
        <v>21</v>
      </c>
      <c r="G78" s="63">
        <f t="shared" ref="G78:I80" si="30">G79</f>
        <v>6550</v>
      </c>
      <c r="H78" s="63">
        <f t="shared" si="30"/>
        <v>120000</v>
      </c>
      <c r="I78" s="63">
        <f t="shared" si="30"/>
        <v>120000</v>
      </c>
    </row>
    <row r="79" spans="1:9" ht="14.25" customHeight="1">
      <c r="A79" s="189"/>
      <c r="B79" s="189"/>
      <c r="C79" s="189"/>
      <c r="D79" s="188"/>
      <c r="E79" s="188"/>
      <c r="F79" s="83" t="s">
        <v>22</v>
      </c>
      <c r="G79" s="63">
        <f t="shared" si="30"/>
        <v>6550</v>
      </c>
      <c r="H79" s="63">
        <f t="shared" si="30"/>
        <v>120000</v>
      </c>
      <c r="I79" s="63">
        <f t="shared" si="30"/>
        <v>120000</v>
      </c>
    </row>
    <row r="80" spans="1:9" ht="14.25" customHeight="1">
      <c r="A80" s="189"/>
      <c r="B80" s="189"/>
      <c r="C80" s="189"/>
      <c r="D80" s="188"/>
      <c r="E80" s="188"/>
      <c r="F80" s="83" t="s">
        <v>55</v>
      </c>
      <c r="G80" s="63">
        <f t="shared" si="30"/>
        <v>6550</v>
      </c>
      <c r="H80" s="63">
        <f t="shared" si="30"/>
        <v>120000</v>
      </c>
      <c r="I80" s="63">
        <f t="shared" si="30"/>
        <v>120000</v>
      </c>
    </row>
    <row r="81" spans="1:9" ht="14.25" customHeight="1">
      <c r="A81" s="189"/>
      <c r="B81" s="189"/>
      <c r="C81" s="189"/>
      <c r="D81" s="188"/>
      <c r="E81" s="188"/>
      <c r="F81" s="83" t="s">
        <v>56</v>
      </c>
      <c r="G81" s="61">
        <v>6550</v>
      </c>
      <c r="H81" s="61">
        <v>120000</v>
      </c>
      <c r="I81" s="61">
        <v>120000</v>
      </c>
    </row>
    <row r="82" spans="1:9" ht="14.25" customHeight="1">
      <c r="A82" s="189"/>
      <c r="B82" s="189"/>
      <c r="C82" s="189"/>
      <c r="D82" s="188" t="s">
        <v>52</v>
      </c>
      <c r="E82" s="188" t="s">
        <v>53</v>
      </c>
      <c r="F82" s="83" t="s">
        <v>50</v>
      </c>
      <c r="G82" s="63">
        <f t="shared" ref="G82:H82" si="31">G84</f>
        <v>-120000</v>
      </c>
      <c r="H82" s="63">
        <f t="shared" si="31"/>
        <v>-120000</v>
      </c>
      <c r="I82" s="63">
        <f>I84</f>
        <v>-120000</v>
      </c>
    </row>
    <row r="83" spans="1:9" ht="14.25" customHeight="1">
      <c r="A83" s="189"/>
      <c r="B83" s="189"/>
      <c r="C83" s="189"/>
      <c r="D83" s="188"/>
      <c r="E83" s="188"/>
      <c r="F83" s="83" t="s">
        <v>19</v>
      </c>
      <c r="G83" s="83"/>
      <c r="H83" s="83"/>
      <c r="I83" s="63"/>
    </row>
    <row r="84" spans="1:9" ht="14.25" customHeight="1">
      <c r="A84" s="189"/>
      <c r="B84" s="189"/>
      <c r="C84" s="189"/>
      <c r="D84" s="188"/>
      <c r="E84" s="188"/>
      <c r="F84" s="92" t="s">
        <v>54</v>
      </c>
      <c r="G84" s="63">
        <f t="shared" ref="G84:H84" si="32">G86</f>
        <v>-120000</v>
      </c>
      <c r="H84" s="63">
        <f t="shared" si="32"/>
        <v>-120000</v>
      </c>
      <c r="I84" s="63">
        <f>I86</f>
        <v>-120000</v>
      </c>
    </row>
    <row r="85" spans="1:9" ht="27">
      <c r="A85" s="189"/>
      <c r="B85" s="189"/>
      <c r="C85" s="189"/>
      <c r="D85" s="188"/>
      <c r="E85" s="188"/>
      <c r="F85" s="83" t="s">
        <v>20</v>
      </c>
      <c r="G85" s="83"/>
      <c r="H85" s="83"/>
      <c r="I85" s="63"/>
    </row>
    <row r="86" spans="1:9" ht="14.25" customHeight="1">
      <c r="A86" s="189"/>
      <c r="B86" s="189"/>
      <c r="C86" s="189"/>
      <c r="D86" s="188"/>
      <c r="E86" s="188"/>
      <c r="F86" s="83" t="s">
        <v>21</v>
      </c>
      <c r="G86" s="63">
        <f t="shared" ref="G86:H88" si="33">G87</f>
        <v>-120000</v>
      </c>
      <c r="H86" s="63">
        <f t="shared" si="33"/>
        <v>-120000</v>
      </c>
      <c r="I86" s="63">
        <f t="shared" ref="I86:I88" si="34">I87</f>
        <v>-120000</v>
      </c>
    </row>
    <row r="87" spans="1:9" ht="14.25" customHeight="1">
      <c r="A87" s="189"/>
      <c r="B87" s="189"/>
      <c r="C87" s="189"/>
      <c r="D87" s="188"/>
      <c r="E87" s="188"/>
      <c r="F87" s="83" t="s">
        <v>22</v>
      </c>
      <c r="G87" s="63">
        <f t="shared" si="33"/>
        <v>-120000</v>
      </c>
      <c r="H87" s="63">
        <f t="shared" si="33"/>
        <v>-120000</v>
      </c>
      <c r="I87" s="63">
        <f t="shared" si="34"/>
        <v>-120000</v>
      </c>
    </row>
    <row r="88" spans="1:9" ht="14.25" customHeight="1">
      <c r="A88" s="189"/>
      <c r="B88" s="189"/>
      <c r="C88" s="189"/>
      <c r="D88" s="188"/>
      <c r="E88" s="188"/>
      <c r="F88" s="83" t="s">
        <v>55</v>
      </c>
      <c r="G88" s="63">
        <f t="shared" si="33"/>
        <v>-120000</v>
      </c>
      <c r="H88" s="63">
        <f t="shared" si="33"/>
        <v>-120000</v>
      </c>
      <c r="I88" s="63">
        <f t="shared" si="34"/>
        <v>-120000</v>
      </c>
    </row>
    <row r="89" spans="1:9" ht="14.25" customHeight="1">
      <c r="A89" s="189"/>
      <c r="B89" s="189"/>
      <c r="C89" s="189"/>
      <c r="D89" s="188"/>
      <c r="E89" s="188"/>
      <c r="F89" s="83" t="s">
        <v>56</v>
      </c>
      <c r="G89" s="63">
        <v>-120000</v>
      </c>
      <c r="H89" s="63">
        <v>-120000</v>
      </c>
      <c r="I89" s="63">
        <v>-120000</v>
      </c>
    </row>
  </sheetData>
  <mergeCells count="32">
    <mergeCell ref="F2:I2"/>
    <mergeCell ref="F3:I3"/>
    <mergeCell ref="G9:I9"/>
    <mergeCell ref="C52:C66"/>
    <mergeCell ref="D56:D66"/>
    <mergeCell ref="E56:E57"/>
    <mergeCell ref="E59:E66"/>
    <mergeCell ref="A6:I6"/>
    <mergeCell ref="A9:C9"/>
    <mergeCell ref="D9:E9"/>
    <mergeCell ref="F9:F10"/>
    <mergeCell ref="D37:D47"/>
    <mergeCell ref="E39:E47"/>
    <mergeCell ref="D11:D19"/>
    <mergeCell ref="D20:D30"/>
    <mergeCell ref="E11:E19"/>
    <mergeCell ref="E67:E73"/>
    <mergeCell ref="E82:E89"/>
    <mergeCell ref="A67:A89"/>
    <mergeCell ref="B69:B89"/>
    <mergeCell ref="C71:C89"/>
    <mergeCell ref="D82:D89"/>
    <mergeCell ref="B67:B68"/>
    <mergeCell ref="C67:C70"/>
    <mergeCell ref="D67:D73"/>
    <mergeCell ref="D74:D81"/>
    <mergeCell ref="E74:E81"/>
    <mergeCell ref="E20:E21"/>
    <mergeCell ref="E37:E38"/>
    <mergeCell ref="E23:E30"/>
    <mergeCell ref="C16:C30"/>
    <mergeCell ref="E31:E36"/>
  </mergeCells>
  <pageMargins left="0.35433070866141736" right="0.15748031496062992" top="0.15748031496062992" bottom="0.15748031496062992" header="0.15748031496062992" footer="0.15748031496062992"/>
  <pageSetup paperSize="9" scale="6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P14"/>
  <sheetViews>
    <sheetView workbookViewId="0">
      <selection activeCell="E12" sqref="E12"/>
    </sheetView>
  </sheetViews>
  <sheetFormatPr defaultRowHeight="13.5"/>
  <cols>
    <col min="1" max="1" width="12" style="67" customWidth="1"/>
    <col min="2" max="2" width="76.140625" style="68" customWidth="1"/>
    <col min="3" max="5" width="15.28515625" style="68" customWidth="1"/>
    <col min="6" max="6" width="22.140625" style="68" customWidth="1"/>
    <col min="7" max="7" width="21" style="67" customWidth="1"/>
    <col min="8" max="16384" width="9.140625" style="67"/>
  </cols>
  <sheetData>
    <row r="1" spans="1:42" s="1" customFormat="1" ht="24" customHeight="1">
      <c r="C1" s="66"/>
      <c r="D1" s="190" t="s">
        <v>139</v>
      </c>
      <c r="E1" s="190"/>
      <c r="F1" s="190"/>
      <c r="G1" s="190"/>
    </row>
    <row r="2" spans="1:42" s="1" customFormat="1">
      <c r="C2" s="190" t="s">
        <v>84</v>
      </c>
      <c r="D2" s="190"/>
      <c r="E2" s="190"/>
      <c r="F2" s="190"/>
      <c r="G2" s="190"/>
      <c r="X2" s="57"/>
      <c r="Y2" s="57"/>
      <c r="Z2" s="57"/>
      <c r="AA2" s="57"/>
      <c r="AB2" s="57"/>
      <c r="AC2" s="57"/>
      <c r="AD2" s="57"/>
      <c r="AE2" s="57"/>
      <c r="AF2" s="57"/>
      <c r="AG2" s="57"/>
      <c r="AH2" s="57"/>
      <c r="AI2" s="57"/>
      <c r="AJ2" s="57"/>
      <c r="AK2" s="57"/>
      <c r="AL2" s="57"/>
      <c r="AM2" s="57"/>
      <c r="AN2" s="57"/>
      <c r="AO2" s="57"/>
      <c r="AP2" s="57"/>
    </row>
    <row r="3" spans="1:42" s="1" customFormat="1" ht="15.75" customHeight="1">
      <c r="C3" s="190" t="s">
        <v>73</v>
      </c>
      <c r="D3" s="190"/>
      <c r="E3" s="190"/>
      <c r="F3" s="190"/>
      <c r="G3" s="190"/>
      <c r="X3" s="57"/>
      <c r="Y3" s="57"/>
      <c r="Z3" s="57"/>
      <c r="AA3" s="57"/>
      <c r="AB3" s="57"/>
      <c r="AC3" s="57"/>
      <c r="AD3" s="57"/>
      <c r="AE3" s="57"/>
      <c r="AF3" s="57"/>
      <c r="AG3" s="57"/>
      <c r="AH3" s="57"/>
      <c r="AI3" s="57"/>
      <c r="AJ3" s="57"/>
      <c r="AK3" s="57"/>
      <c r="AL3" s="57"/>
      <c r="AM3" s="57"/>
      <c r="AN3" s="57"/>
      <c r="AO3" s="57"/>
      <c r="AP3" s="57"/>
    </row>
    <row r="4" spans="1:42" s="1" customFormat="1">
      <c r="C4" s="190"/>
      <c r="D4" s="190"/>
      <c r="E4" s="190"/>
      <c r="F4" s="66"/>
      <c r="G4" s="66"/>
    </row>
    <row r="5" spans="1:42" s="1" customFormat="1" ht="15.75" customHeight="1">
      <c r="C5" s="190"/>
      <c r="D5" s="190"/>
      <c r="E5" s="190"/>
      <c r="F5" s="66"/>
      <c r="G5" s="66"/>
    </row>
    <row r="6" spans="1:42" s="1" customFormat="1" ht="42" customHeight="1">
      <c r="A6" s="209" t="s">
        <v>177</v>
      </c>
      <c r="B6" s="209"/>
      <c r="C6" s="209"/>
      <c r="D6" s="209"/>
      <c r="E6" s="209"/>
      <c r="F6" s="209"/>
      <c r="G6" s="209"/>
    </row>
    <row r="7" spans="1:42" s="12" customFormat="1" ht="16.5" customHeight="1">
      <c r="A7" s="56"/>
      <c r="B7" s="56"/>
      <c r="C7" s="126"/>
      <c r="D7" s="126"/>
      <c r="E7" s="126"/>
      <c r="F7" s="56"/>
      <c r="G7" s="127" t="s">
        <v>132</v>
      </c>
    </row>
    <row r="8" spans="1:42" s="12" customFormat="1" ht="77.25" customHeight="1">
      <c r="A8" s="210" t="s">
        <v>133</v>
      </c>
      <c r="B8" s="211"/>
      <c r="C8" s="212" t="s">
        <v>134</v>
      </c>
      <c r="D8" s="212"/>
      <c r="E8" s="212"/>
      <c r="F8" s="212" t="s">
        <v>135</v>
      </c>
      <c r="G8" s="132" t="s">
        <v>138</v>
      </c>
    </row>
    <row r="9" spans="1:42" s="12" customFormat="1" ht="30" customHeight="1">
      <c r="A9" s="128" t="s">
        <v>63</v>
      </c>
      <c r="B9" s="128" t="s">
        <v>64</v>
      </c>
      <c r="C9" s="212"/>
      <c r="D9" s="212"/>
      <c r="E9" s="212"/>
      <c r="F9" s="212"/>
      <c r="G9" s="132" t="s">
        <v>136</v>
      </c>
    </row>
    <row r="10" spans="1:42" s="12" customFormat="1" ht="12.75" customHeight="1">
      <c r="A10" s="129">
        <v>1</v>
      </c>
      <c r="B10" s="129">
        <v>2</v>
      </c>
      <c r="C10" s="208">
        <v>3</v>
      </c>
      <c r="D10" s="208"/>
      <c r="E10" s="208"/>
      <c r="F10" s="129">
        <v>4</v>
      </c>
      <c r="G10" s="130">
        <v>5</v>
      </c>
    </row>
    <row r="11" spans="1:42" s="12" customFormat="1" ht="44.25" customHeight="1">
      <c r="A11" s="205" t="s">
        <v>99</v>
      </c>
      <c r="B11" s="206"/>
      <c r="C11" s="206"/>
      <c r="D11" s="206"/>
      <c r="E11" s="206"/>
      <c r="F11" s="207"/>
      <c r="G11" s="125">
        <f>+G12</f>
        <v>-20000</v>
      </c>
    </row>
    <row r="12" spans="1:42" s="12" customFormat="1" ht="24" customHeight="1">
      <c r="A12" s="137">
        <v>1190</v>
      </c>
      <c r="B12" s="139" t="s">
        <v>170</v>
      </c>
      <c r="C12" s="139"/>
      <c r="D12" s="139"/>
      <c r="E12" s="139"/>
      <c r="F12" s="138"/>
      <c r="G12" s="125">
        <f>+G13</f>
        <v>-20000</v>
      </c>
    </row>
    <row r="13" spans="1:42" s="12" customFormat="1" ht="60" customHeight="1">
      <c r="A13" s="140"/>
      <c r="B13" s="131">
        <v>11002</v>
      </c>
      <c r="C13" s="202" t="s">
        <v>119</v>
      </c>
      <c r="D13" s="203"/>
      <c r="E13" s="204"/>
      <c r="F13" s="136" t="s">
        <v>99</v>
      </c>
      <c r="G13" s="125">
        <f t="shared" ref="G13" si="0">+G14</f>
        <v>-20000</v>
      </c>
    </row>
    <row r="14" spans="1:42" s="12" customFormat="1" ht="34.5" customHeight="1">
      <c r="A14" s="141"/>
      <c r="B14" s="131"/>
      <c r="C14" s="142"/>
      <c r="D14" s="142"/>
      <c r="E14" s="142"/>
      <c r="F14" s="92" t="s">
        <v>137</v>
      </c>
      <c r="G14" s="63">
        <v>-20000</v>
      </c>
    </row>
  </sheetData>
  <mergeCells count="12">
    <mergeCell ref="C13:E13"/>
    <mergeCell ref="D1:G1"/>
    <mergeCell ref="C2:G2"/>
    <mergeCell ref="C3:G3"/>
    <mergeCell ref="A11:F11"/>
    <mergeCell ref="C10:E10"/>
    <mergeCell ref="C4:E4"/>
    <mergeCell ref="C5:E5"/>
    <mergeCell ref="A6:G6"/>
    <mergeCell ref="A8:B8"/>
    <mergeCell ref="C8:E9"/>
    <mergeCell ref="F8:F9"/>
  </mergeCells>
  <pageMargins left="0.23622047244094491" right="0.23622047244094491" top="0.74803149606299213" bottom="0.74803149606299213" header="0.31496062992125984" footer="0.31496062992125984"/>
  <pageSetup paperSize="9" scale="70" orientation="landscape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H96"/>
  <sheetViews>
    <sheetView topLeftCell="A73" workbookViewId="0">
      <selection activeCell="C92" sqref="C92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7.7109375" style="1" customWidth="1"/>
    <col min="4" max="4" width="15.28515625" style="1" customWidth="1"/>
    <col min="5" max="6" width="15" style="1" customWidth="1"/>
    <col min="7" max="7" width="9.140625" style="1"/>
    <col min="8" max="8" width="12.42578125" style="1" bestFit="1" customWidth="1"/>
    <col min="9" max="16384" width="9.140625" style="1"/>
  </cols>
  <sheetData>
    <row r="1" spans="1:6" ht="15" customHeight="1">
      <c r="F1" s="21" t="s">
        <v>140</v>
      </c>
    </row>
    <row r="2" spans="1:6">
      <c r="F2" s="21" t="s">
        <v>85</v>
      </c>
    </row>
    <row r="3" spans="1:6">
      <c r="F3" s="21" t="s">
        <v>8</v>
      </c>
    </row>
    <row r="5" spans="1:6">
      <c r="B5" s="5"/>
      <c r="C5" s="5"/>
      <c r="D5" s="5"/>
      <c r="E5" s="5"/>
      <c r="F5" s="27"/>
    </row>
    <row r="6" spans="1:6" ht="45" customHeight="1">
      <c r="A6" s="215" t="s">
        <v>91</v>
      </c>
      <c r="B6" s="215"/>
      <c r="C6" s="215"/>
      <c r="D6" s="215"/>
      <c r="E6" s="215"/>
      <c r="F6" s="215"/>
    </row>
    <row r="7" spans="1:6" ht="17.25">
      <c r="A7" s="216" t="s">
        <v>88</v>
      </c>
      <c r="B7" s="216"/>
      <c r="C7" s="216"/>
      <c r="D7" s="216"/>
      <c r="E7" s="216"/>
      <c r="F7" s="216"/>
    </row>
    <row r="8" spans="1:6" ht="12.75" customHeight="1">
      <c r="A8" s="69"/>
      <c r="B8" s="69"/>
      <c r="C8" s="69"/>
      <c r="D8" s="78"/>
      <c r="E8" s="78"/>
      <c r="F8" s="69"/>
    </row>
    <row r="9" spans="1:6" ht="15" customHeight="1">
      <c r="A9" s="217" t="s">
        <v>31</v>
      </c>
      <c r="B9" s="217"/>
      <c r="C9" s="217"/>
      <c r="D9" s="217"/>
      <c r="E9" s="217"/>
      <c r="F9" s="217"/>
    </row>
    <row r="10" spans="1:6" ht="15" customHeight="1">
      <c r="A10" s="70"/>
      <c r="B10" s="70"/>
      <c r="C10" s="70"/>
      <c r="D10" s="79"/>
      <c r="E10" s="79"/>
      <c r="F10" s="70"/>
    </row>
    <row r="11" spans="1:6">
      <c r="F11" s="22" t="s">
        <v>32</v>
      </c>
    </row>
    <row r="12" spans="1:6" s="12" customFormat="1" ht="20.25" customHeight="1">
      <c r="B12" s="45" t="s">
        <v>1</v>
      </c>
      <c r="C12" s="45" t="s">
        <v>2</v>
      </c>
      <c r="D12" s="84"/>
      <c r="E12" s="84"/>
    </row>
    <row r="13" spans="1:6" s="12" customFormat="1" ht="20.25" customHeight="1">
      <c r="B13" s="97">
        <v>1190</v>
      </c>
      <c r="C13" s="98" t="s">
        <v>101</v>
      </c>
      <c r="D13" s="85"/>
      <c r="E13" s="85"/>
    </row>
    <row r="14" spans="1:6" ht="15.75" customHeight="1"/>
    <row r="16" spans="1:6" s="12" customFormat="1" ht="30.75" customHeight="1">
      <c r="B16" s="13" t="s">
        <v>3</v>
      </c>
      <c r="C16" s="90">
        <v>1190</v>
      </c>
      <c r="D16" s="223" t="s">
        <v>97</v>
      </c>
      <c r="E16" s="223"/>
      <c r="F16" s="223"/>
    </row>
    <row r="17" spans="2:6" ht="27">
      <c r="B17" s="6" t="s">
        <v>65</v>
      </c>
      <c r="C17" s="97">
        <v>11002</v>
      </c>
      <c r="D17" s="81" t="s">
        <v>74</v>
      </c>
      <c r="E17" s="81" t="s">
        <v>75</v>
      </c>
      <c r="F17" s="81" t="s">
        <v>14</v>
      </c>
    </row>
    <row r="18" spans="2:6" ht="20.25" customHeight="1">
      <c r="B18" s="99" t="s">
        <v>66</v>
      </c>
      <c r="C18" s="39" t="s">
        <v>119</v>
      </c>
      <c r="D18" s="220"/>
      <c r="E18" s="220"/>
      <c r="F18" s="218"/>
    </row>
    <row r="19" spans="2:6" ht="35.25" customHeight="1">
      <c r="B19" s="6" t="s">
        <v>67</v>
      </c>
      <c r="C19" s="39" t="s">
        <v>104</v>
      </c>
      <c r="D19" s="221"/>
      <c r="E19" s="221"/>
      <c r="F19" s="218"/>
    </row>
    <row r="20" spans="2:6" ht="17.25" customHeight="1">
      <c r="B20" s="6" t="s">
        <v>68</v>
      </c>
      <c r="C20" s="16" t="s">
        <v>39</v>
      </c>
      <c r="D20" s="221"/>
      <c r="E20" s="221"/>
      <c r="F20" s="218"/>
    </row>
    <row r="21" spans="2:6" ht="27.75" customHeight="1">
      <c r="B21" s="6" t="s">
        <v>69</v>
      </c>
      <c r="C21" s="40" t="s">
        <v>141</v>
      </c>
      <c r="D21" s="221"/>
      <c r="E21" s="221"/>
      <c r="F21" s="218"/>
    </row>
    <row r="22" spans="2:6" ht="16.5" customHeight="1">
      <c r="B22" s="219" t="s">
        <v>70</v>
      </c>
      <c r="C22" s="219"/>
      <c r="D22" s="222"/>
      <c r="E22" s="222"/>
      <c r="F22" s="218"/>
    </row>
    <row r="23" spans="2:6" ht="27" customHeight="1">
      <c r="B23" s="225" t="s">
        <v>142</v>
      </c>
      <c r="C23" s="225"/>
      <c r="D23" s="115"/>
      <c r="E23" s="115"/>
      <c r="F23" s="41"/>
    </row>
    <row r="24" spans="2:6" ht="27" customHeight="1">
      <c r="B24" s="225" t="s">
        <v>144</v>
      </c>
      <c r="C24" s="225"/>
      <c r="D24" s="115"/>
      <c r="E24" s="115"/>
      <c r="F24" s="41"/>
    </row>
    <row r="25" spans="2:6" ht="27" customHeight="1">
      <c r="B25" s="225" t="s">
        <v>143</v>
      </c>
      <c r="C25" s="225"/>
      <c r="D25" s="110"/>
      <c r="E25" s="110"/>
      <c r="F25" s="110"/>
    </row>
    <row r="26" spans="2:6" ht="27" customHeight="1">
      <c r="B26" s="225" t="s">
        <v>145</v>
      </c>
      <c r="C26" s="225"/>
      <c r="D26" s="110"/>
      <c r="E26" s="110"/>
      <c r="F26" s="110"/>
    </row>
    <row r="27" spans="2:6" ht="24.75" customHeight="1">
      <c r="B27" s="225" t="s">
        <v>146</v>
      </c>
      <c r="C27" s="225"/>
      <c r="D27" s="110"/>
      <c r="E27" s="110"/>
      <c r="F27" s="110"/>
    </row>
    <row r="28" spans="2:6" ht="24" customHeight="1">
      <c r="B28" s="225" t="s">
        <v>147</v>
      </c>
      <c r="C28" s="225"/>
      <c r="D28" s="110"/>
      <c r="E28" s="110"/>
      <c r="F28" s="110"/>
    </row>
    <row r="29" spans="2:6" ht="24" customHeight="1">
      <c r="B29" s="225" t="s">
        <v>148</v>
      </c>
      <c r="C29" s="225"/>
      <c r="D29" s="110"/>
      <c r="E29" s="110"/>
      <c r="F29" s="110"/>
    </row>
    <row r="30" spans="2:6" ht="19.5" customHeight="1">
      <c r="B30" s="225" t="s">
        <v>151</v>
      </c>
      <c r="C30" s="225"/>
      <c r="D30" s="110"/>
      <c r="E30" s="110"/>
      <c r="F30" s="110"/>
    </row>
    <row r="31" spans="2:6" ht="19.5" customHeight="1">
      <c r="B31" s="225" t="s">
        <v>149</v>
      </c>
      <c r="C31" s="225"/>
      <c r="D31" s="110"/>
      <c r="E31" s="110"/>
      <c r="F31" s="110"/>
    </row>
    <row r="32" spans="2:6" ht="21" customHeight="1">
      <c r="B32" s="225" t="s">
        <v>150</v>
      </c>
      <c r="C32" s="225"/>
      <c r="D32" s="110"/>
      <c r="E32" s="110"/>
      <c r="F32" s="110"/>
    </row>
    <row r="33" spans="2:6" ht="18.75" customHeight="1">
      <c r="B33" s="225" t="s">
        <v>150</v>
      </c>
      <c r="C33" s="225"/>
      <c r="D33" s="110"/>
      <c r="E33" s="110"/>
      <c r="F33" s="110"/>
    </row>
    <row r="34" spans="2:6" ht="23.25" customHeight="1">
      <c r="B34" s="225" t="s">
        <v>7</v>
      </c>
      <c r="C34" s="225"/>
      <c r="D34" s="61">
        <v>0</v>
      </c>
      <c r="E34" s="61">
        <v>-20000</v>
      </c>
      <c r="F34" s="61">
        <v>-20000</v>
      </c>
    </row>
    <row r="35" spans="2:6" ht="20.25" customHeight="1">
      <c r="B35" s="43"/>
      <c r="C35" s="43"/>
      <c r="D35" s="43"/>
      <c r="E35" s="43"/>
      <c r="F35" s="44"/>
    </row>
    <row r="36" spans="2:6" s="12" customFormat="1" ht="19.5" customHeight="1">
      <c r="B36" s="45" t="s">
        <v>1</v>
      </c>
      <c r="C36" s="45" t="s">
        <v>2</v>
      </c>
      <c r="D36" s="84"/>
      <c r="E36" s="84"/>
    </row>
    <row r="37" spans="2:6" s="12" customFormat="1" ht="21.75" customHeight="1">
      <c r="B37" s="97">
        <v>1165</v>
      </c>
      <c r="C37" s="98" t="s">
        <v>105</v>
      </c>
      <c r="D37" s="85"/>
      <c r="E37" s="85"/>
    </row>
    <row r="38" spans="2:6" ht="15.75" customHeight="1"/>
    <row r="40" spans="2:6" s="12" customFormat="1" ht="30.75" customHeight="1">
      <c r="B40" s="13" t="s">
        <v>94</v>
      </c>
      <c r="C40" s="90" t="s">
        <v>152</v>
      </c>
      <c r="D40" s="223" t="s">
        <v>97</v>
      </c>
      <c r="E40" s="223"/>
      <c r="F40" s="223"/>
    </row>
    <row r="41" spans="2:6" ht="27">
      <c r="B41" s="6" t="s">
        <v>65</v>
      </c>
      <c r="C41" s="97" t="s">
        <v>153</v>
      </c>
      <c r="D41" s="104" t="s">
        <v>74</v>
      </c>
      <c r="E41" s="104" t="s">
        <v>75</v>
      </c>
      <c r="F41" s="104" t="s">
        <v>14</v>
      </c>
    </row>
    <row r="42" spans="2:6" ht="32.25" customHeight="1">
      <c r="B42" s="99" t="s">
        <v>66</v>
      </c>
      <c r="C42" s="39" t="s">
        <v>154</v>
      </c>
      <c r="D42" s="220"/>
      <c r="E42" s="220"/>
      <c r="F42" s="218"/>
    </row>
    <row r="43" spans="2:6" ht="43.5" customHeight="1">
      <c r="B43" s="6" t="s">
        <v>67</v>
      </c>
      <c r="C43" s="39" t="s">
        <v>155</v>
      </c>
      <c r="D43" s="221"/>
      <c r="E43" s="221"/>
      <c r="F43" s="218"/>
    </row>
    <row r="44" spans="2:6" ht="27" customHeight="1">
      <c r="B44" s="6" t="s">
        <v>68</v>
      </c>
      <c r="C44" s="16" t="s">
        <v>156</v>
      </c>
      <c r="D44" s="221"/>
      <c r="E44" s="221"/>
      <c r="F44" s="218"/>
    </row>
    <row r="45" spans="2:6" ht="33" customHeight="1">
      <c r="B45" s="6" t="s">
        <v>69</v>
      </c>
      <c r="C45" s="40" t="s">
        <v>157</v>
      </c>
      <c r="D45" s="221"/>
      <c r="E45" s="221"/>
      <c r="F45" s="218"/>
    </row>
    <row r="46" spans="2:6" ht="16.5" customHeight="1">
      <c r="B46" s="195" t="s">
        <v>70</v>
      </c>
      <c r="C46" s="197"/>
      <c r="D46" s="222"/>
      <c r="E46" s="222"/>
      <c r="F46" s="218"/>
    </row>
    <row r="47" spans="2:6" ht="26.25" customHeight="1">
      <c r="B47" s="213" t="s">
        <v>158</v>
      </c>
      <c r="C47" s="214"/>
      <c r="D47" s="135"/>
      <c r="E47" s="135"/>
      <c r="F47" s="41"/>
    </row>
    <row r="48" spans="2:6" ht="28.5" customHeight="1">
      <c r="B48" s="213" t="s">
        <v>159</v>
      </c>
      <c r="C48" s="214"/>
      <c r="D48" s="110"/>
      <c r="E48" s="110"/>
      <c r="F48" s="110"/>
    </row>
    <row r="49" spans="2:6" ht="21.75" customHeight="1">
      <c r="B49" s="213" t="s">
        <v>160</v>
      </c>
      <c r="C49" s="214"/>
      <c r="D49" s="110"/>
      <c r="E49" s="110"/>
      <c r="F49" s="110">
        <v>-2</v>
      </c>
    </row>
    <row r="50" spans="2:6" ht="21.75" customHeight="1">
      <c r="B50" s="213" t="s">
        <v>161</v>
      </c>
      <c r="C50" s="214"/>
      <c r="D50" s="110"/>
      <c r="E50" s="110"/>
      <c r="F50" s="110"/>
    </row>
    <row r="51" spans="2:6" ht="33" customHeight="1">
      <c r="B51" s="213" t="s">
        <v>162</v>
      </c>
      <c r="C51" s="214"/>
      <c r="D51" s="110"/>
      <c r="E51" s="110"/>
      <c r="F51" s="110"/>
    </row>
    <row r="52" spans="2:6" ht="21.75" customHeight="1">
      <c r="B52" s="213" t="s">
        <v>163</v>
      </c>
      <c r="C52" s="214"/>
      <c r="D52" s="110"/>
      <c r="E52" s="110"/>
      <c r="F52" s="110"/>
    </row>
    <row r="53" spans="2:6" ht="13.5" customHeight="1">
      <c r="B53" s="213" t="s">
        <v>95</v>
      </c>
      <c r="C53" s="214"/>
      <c r="D53" s="24">
        <v>-6550</v>
      </c>
      <c r="E53" s="24">
        <v>-100000</v>
      </c>
      <c r="F53" s="24">
        <v>-100000</v>
      </c>
    </row>
    <row r="54" spans="2:6" s="8" customFormat="1" ht="19.5" customHeight="1">
      <c r="B54" s="42"/>
    </row>
    <row r="55" spans="2:6" s="12" customFormat="1" ht="19.5" customHeight="1">
      <c r="B55" s="45" t="s">
        <v>1</v>
      </c>
      <c r="C55" s="45" t="s">
        <v>2</v>
      </c>
      <c r="D55" s="84"/>
      <c r="E55" s="84"/>
    </row>
    <row r="56" spans="2:6" s="12" customFormat="1" ht="35.25" customHeight="1">
      <c r="B56" s="97">
        <v>1224</v>
      </c>
      <c r="C56" s="98" t="s">
        <v>110</v>
      </c>
      <c r="D56" s="85"/>
      <c r="E56" s="85"/>
    </row>
    <row r="57" spans="2:6" ht="15.75" customHeight="1"/>
    <row r="59" spans="2:6" s="12" customFormat="1" ht="30.75" customHeight="1">
      <c r="B59" s="13" t="s">
        <v>94</v>
      </c>
      <c r="C59" s="90">
        <v>1224</v>
      </c>
      <c r="D59" s="182" t="s">
        <v>96</v>
      </c>
      <c r="E59" s="182"/>
      <c r="F59" s="182"/>
    </row>
    <row r="60" spans="2:6" ht="27">
      <c r="B60" s="6" t="s">
        <v>65</v>
      </c>
      <c r="C60" s="97">
        <v>11001</v>
      </c>
      <c r="D60" s="114" t="s">
        <v>74</v>
      </c>
      <c r="E60" s="114" t="s">
        <v>75</v>
      </c>
      <c r="F60" s="114" t="s">
        <v>14</v>
      </c>
    </row>
    <row r="61" spans="2:6" ht="32.25" customHeight="1">
      <c r="B61" s="99" t="s">
        <v>66</v>
      </c>
      <c r="C61" s="39" t="s">
        <v>164</v>
      </c>
      <c r="D61" s="220"/>
      <c r="E61" s="220"/>
      <c r="F61" s="218"/>
    </row>
    <row r="62" spans="2:6" ht="31.5" customHeight="1">
      <c r="B62" s="6" t="s">
        <v>67</v>
      </c>
      <c r="C62" s="39" t="s">
        <v>165</v>
      </c>
      <c r="D62" s="221"/>
      <c r="E62" s="221"/>
      <c r="F62" s="218"/>
    </row>
    <row r="63" spans="2:6" ht="27" customHeight="1">
      <c r="B63" s="6" t="s">
        <v>68</v>
      </c>
      <c r="C63" s="16" t="s">
        <v>156</v>
      </c>
      <c r="D63" s="221"/>
      <c r="E63" s="221"/>
      <c r="F63" s="218"/>
    </row>
    <row r="64" spans="2:6" ht="33" customHeight="1">
      <c r="B64" s="6" t="s">
        <v>69</v>
      </c>
      <c r="C64" s="40"/>
      <c r="D64" s="221"/>
      <c r="E64" s="221"/>
      <c r="F64" s="218"/>
    </row>
    <row r="65" spans="1:8" ht="16.5" customHeight="1">
      <c r="B65" s="195" t="s">
        <v>70</v>
      </c>
      <c r="C65" s="197"/>
      <c r="D65" s="222"/>
      <c r="E65" s="222"/>
      <c r="F65" s="218"/>
    </row>
    <row r="66" spans="1:8" ht="21.75" customHeight="1">
      <c r="B66" s="213"/>
      <c r="C66" s="214"/>
      <c r="D66" s="110"/>
      <c r="E66" s="110"/>
      <c r="F66" s="110"/>
    </row>
    <row r="67" spans="1:8" ht="21" customHeight="1">
      <c r="B67" s="213" t="s">
        <v>95</v>
      </c>
      <c r="C67" s="214"/>
      <c r="D67" s="61">
        <v>120000</v>
      </c>
      <c r="E67" s="61">
        <v>120000</v>
      </c>
      <c r="F67" s="61">
        <v>120000</v>
      </c>
    </row>
    <row r="68" spans="1:8" ht="13.5" customHeight="1">
      <c r="B68" s="43"/>
      <c r="C68" s="43"/>
      <c r="D68" s="111"/>
      <c r="E68" s="111"/>
      <c r="F68" s="111"/>
    </row>
    <row r="69" spans="1:8" ht="45.75" customHeight="1">
      <c r="B69" s="227" t="s">
        <v>93</v>
      </c>
      <c r="C69" s="227"/>
      <c r="D69" s="227"/>
      <c r="E69" s="227"/>
      <c r="F69" s="227"/>
      <c r="G69" s="72"/>
      <c r="H69" s="72"/>
    </row>
    <row r="70" spans="1:8" ht="3.75" customHeight="1">
      <c r="A70" s="25"/>
      <c r="B70" s="25"/>
      <c r="C70" s="25"/>
      <c r="D70" s="25"/>
      <c r="E70" s="25"/>
      <c r="F70" s="25"/>
      <c r="G70" s="25"/>
      <c r="H70" s="25"/>
    </row>
    <row r="72" spans="1:8" s="8" customFormat="1" ht="23.25" customHeight="1">
      <c r="A72" s="226" t="s">
        <v>51</v>
      </c>
      <c r="B72" s="226"/>
      <c r="C72" s="226"/>
      <c r="D72" s="226"/>
      <c r="E72" s="226"/>
      <c r="F72" s="226"/>
    </row>
    <row r="73" spans="1:8" s="8" customFormat="1" ht="23.25" customHeight="1">
      <c r="A73" s="71"/>
      <c r="B73" s="71"/>
      <c r="C73" s="71"/>
      <c r="D73" s="77"/>
      <c r="E73" s="77"/>
      <c r="F73" s="71"/>
    </row>
    <row r="74" spans="1:8" ht="16.5">
      <c r="A74" s="28" t="s">
        <v>76</v>
      </c>
      <c r="B74" s="25"/>
      <c r="C74" s="25"/>
      <c r="D74" s="25"/>
      <c r="E74" s="25"/>
      <c r="F74" s="25"/>
      <c r="G74" s="25"/>
      <c r="H74" s="25"/>
    </row>
    <row r="75" spans="1:8" s="8" customFormat="1" ht="23.25" customHeight="1">
      <c r="A75" s="71"/>
      <c r="B75" s="71"/>
      <c r="C75" s="71"/>
      <c r="D75" s="77"/>
      <c r="E75" s="77"/>
      <c r="F75" s="71"/>
    </row>
    <row r="76" spans="1:8" s="8" customFormat="1" ht="23.25" customHeight="1">
      <c r="A76" s="71"/>
      <c r="B76" s="71"/>
      <c r="C76" s="71"/>
      <c r="D76" s="77"/>
      <c r="E76" s="77"/>
      <c r="F76" s="71"/>
    </row>
    <row r="77" spans="1:8" s="8" customFormat="1" ht="23.25" customHeight="1">
      <c r="A77" s="20"/>
      <c r="B77" s="9" t="s">
        <v>1</v>
      </c>
      <c r="C77" s="9" t="s">
        <v>2</v>
      </c>
      <c r="D77" s="84"/>
      <c r="E77" s="84"/>
      <c r="F77" s="1"/>
    </row>
    <row r="78" spans="1:8" s="8" customFormat="1" ht="17.25">
      <c r="A78" s="20"/>
      <c r="B78" s="10">
        <v>1139</v>
      </c>
      <c r="C78" s="11" t="s">
        <v>60</v>
      </c>
      <c r="D78" s="86"/>
      <c r="E78" s="86"/>
      <c r="F78" s="1"/>
    </row>
    <row r="79" spans="1:8" s="8" customFormat="1" ht="23.25" customHeight="1">
      <c r="A79" s="20"/>
      <c r="B79" s="4" t="s">
        <v>40</v>
      </c>
      <c r="C79" s="12"/>
      <c r="D79" s="12"/>
      <c r="E79" s="12"/>
      <c r="F79" s="1"/>
    </row>
    <row r="80" spans="1:8" s="8" customFormat="1" ht="40.5" customHeight="1">
      <c r="A80" s="20"/>
      <c r="B80" s="13" t="s">
        <v>3</v>
      </c>
      <c r="C80" s="10">
        <v>1139</v>
      </c>
      <c r="D80" s="182" t="s">
        <v>96</v>
      </c>
      <c r="E80" s="182"/>
      <c r="F80" s="182"/>
    </row>
    <row r="81" spans="1:6" s="8" customFormat="1" ht="27">
      <c r="A81" s="20"/>
      <c r="B81" s="11" t="s">
        <v>4</v>
      </c>
      <c r="C81" s="14">
        <v>11001</v>
      </c>
      <c r="D81" s="81" t="s">
        <v>74</v>
      </c>
      <c r="E81" s="81" t="s">
        <v>75</v>
      </c>
      <c r="F81" s="81" t="s">
        <v>14</v>
      </c>
    </row>
    <row r="82" spans="1:6" s="8" customFormat="1" ht="17.25">
      <c r="A82" s="20"/>
      <c r="B82" s="11" t="s">
        <v>5</v>
      </c>
      <c r="C82" s="11" t="s">
        <v>60</v>
      </c>
      <c r="D82" s="199"/>
      <c r="E82" s="199"/>
      <c r="F82" s="199"/>
    </row>
    <row r="83" spans="1:6" s="8" customFormat="1" ht="41.25">
      <c r="A83" s="20"/>
      <c r="B83" s="11" t="s">
        <v>9</v>
      </c>
      <c r="C83" s="15" t="s">
        <v>62</v>
      </c>
      <c r="D83" s="200"/>
      <c r="E83" s="200"/>
      <c r="F83" s="200"/>
    </row>
    <row r="84" spans="1:6" s="8" customFormat="1" ht="17.25">
      <c r="A84" s="20"/>
      <c r="B84" s="11" t="s">
        <v>6</v>
      </c>
      <c r="C84" s="16" t="s">
        <v>39</v>
      </c>
      <c r="D84" s="200"/>
      <c r="E84" s="200"/>
      <c r="F84" s="200"/>
    </row>
    <row r="85" spans="1:6" s="8" customFormat="1" ht="17.25">
      <c r="A85" s="20"/>
      <c r="B85" s="17" t="s">
        <v>11</v>
      </c>
      <c r="C85" s="13" t="s">
        <v>51</v>
      </c>
      <c r="D85" s="200"/>
      <c r="E85" s="200"/>
      <c r="F85" s="200"/>
    </row>
    <row r="86" spans="1:6" s="8" customFormat="1" ht="17.25">
      <c r="A86" s="20"/>
      <c r="B86" s="18"/>
      <c r="C86" s="19" t="s">
        <v>0</v>
      </c>
      <c r="D86" s="201"/>
      <c r="E86" s="201"/>
      <c r="F86" s="201"/>
    </row>
    <row r="87" spans="1:6" s="8" customFormat="1" ht="18" customHeight="1">
      <c r="A87" s="20"/>
      <c r="B87" s="224" t="s">
        <v>7</v>
      </c>
      <c r="C87" s="224"/>
      <c r="D87" s="61">
        <v>6550</v>
      </c>
      <c r="E87" s="61">
        <v>120000</v>
      </c>
      <c r="F87" s="61">
        <v>120000</v>
      </c>
    </row>
    <row r="89" spans="1:6" ht="29.25" customHeight="1">
      <c r="B89" s="13" t="s">
        <v>3</v>
      </c>
      <c r="C89" s="10">
        <v>1139</v>
      </c>
      <c r="D89" s="223" t="s">
        <v>97</v>
      </c>
      <c r="E89" s="223"/>
      <c r="F89" s="223"/>
    </row>
    <row r="90" spans="1:6" ht="27">
      <c r="B90" s="11" t="s">
        <v>4</v>
      </c>
      <c r="C90" s="14">
        <v>11001</v>
      </c>
      <c r="D90" s="104" t="s">
        <v>74</v>
      </c>
      <c r="E90" s="104" t="s">
        <v>75</v>
      </c>
      <c r="F90" s="104" t="s">
        <v>14</v>
      </c>
    </row>
    <row r="91" spans="1:6" ht="16.5" customHeight="1">
      <c r="B91" s="11" t="s">
        <v>5</v>
      </c>
      <c r="C91" s="11" t="s">
        <v>60</v>
      </c>
      <c r="D91" s="199"/>
      <c r="E91" s="199"/>
      <c r="F91" s="2"/>
    </row>
    <row r="92" spans="1:6" ht="40.5">
      <c r="B92" s="11" t="s">
        <v>9</v>
      </c>
      <c r="C92" s="15" t="s">
        <v>62</v>
      </c>
      <c r="D92" s="200"/>
      <c r="E92" s="200"/>
      <c r="F92" s="2"/>
    </row>
    <row r="93" spans="1:6">
      <c r="B93" s="11" t="s">
        <v>6</v>
      </c>
      <c r="C93" s="16" t="s">
        <v>39</v>
      </c>
      <c r="D93" s="200"/>
      <c r="E93" s="200"/>
      <c r="F93" s="2"/>
    </row>
    <row r="94" spans="1:6">
      <c r="B94" s="17" t="s">
        <v>11</v>
      </c>
      <c r="C94" s="13" t="s">
        <v>51</v>
      </c>
      <c r="D94" s="200"/>
      <c r="E94" s="200"/>
      <c r="F94" s="2"/>
    </row>
    <row r="95" spans="1:6" ht="12.75" customHeight="1">
      <c r="B95" s="18"/>
      <c r="C95" s="19" t="s">
        <v>0</v>
      </c>
      <c r="D95" s="201"/>
      <c r="E95" s="201"/>
      <c r="F95" s="3"/>
    </row>
    <row r="96" spans="1:6" ht="20.25" customHeight="1">
      <c r="B96" s="224" t="s">
        <v>7</v>
      </c>
      <c r="C96" s="224"/>
      <c r="D96" s="63">
        <v>-120000</v>
      </c>
      <c r="E96" s="63">
        <v>-120000</v>
      </c>
      <c r="F96" s="63">
        <v>-120000</v>
      </c>
    </row>
  </sheetData>
  <mergeCells count="50">
    <mergeCell ref="D40:F40"/>
    <mergeCell ref="D59:F59"/>
    <mergeCell ref="D80:F80"/>
    <mergeCell ref="D89:F89"/>
    <mergeCell ref="B53:C53"/>
    <mergeCell ref="D61:D65"/>
    <mergeCell ref="E61:E65"/>
    <mergeCell ref="F61:F65"/>
    <mergeCell ref="B65:C65"/>
    <mergeCell ref="A72:F72"/>
    <mergeCell ref="B69:F69"/>
    <mergeCell ref="D42:D46"/>
    <mergeCell ref="E42:E46"/>
    <mergeCell ref="F42:F46"/>
    <mergeCell ref="B48:C48"/>
    <mergeCell ref="B49:C49"/>
    <mergeCell ref="B29:C29"/>
    <mergeCell ref="B30:C30"/>
    <mergeCell ref="B47:C47"/>
    <mergeCell ref="B28:C28"/>
    <mergeCell ref="B31:C31"/>
    <mergeCell ref="B32:C32"/>
    <mergeCell ref="B33:C33"/>
    <mergeCell ref="B34:C34"/>
    <mergeCell ref="B46:C46"/>
    <mergeCell ref="B27:C27"/>
    <mergeCell ref="B23:C23"/>
    <mergeCell ref="B24:C24"/>
    <mergeCell ref="B25:C25"/>
    <mergeCell ref="B26:C26"/>
    <mergeCell ref="B96:C96"/>
    <mergeCell ref="D82:D86"/>
    <mergeCell ref="E82:E86"/>
    <mergeCell ref="F82:F86"/>
    <mergeCell ref="D91:D95"/>
    <mergeCell ref="E91:E95"/>
    <mergeCell ref="B87:C87"/>
    <mergeCell ref="A6:F6"/>
    <mergeCell ref="A7:F7"/>
    <mergeCell ref="A9:F9"/>
    <mergeCell ref="F18:F22"/>
    <mergeCell ref="B22:C22"/>
    <mergeCell ref="E18:E22"/>
    <mergeCell ref="D18:D22"/>
    <mergeCell ref="D16:F16"/>
    <mergeCell ref="B50:C50"/>
    <mergeCell ref="B51:C51"/>
    <mergeCell ref="B66:C66"/>
    <mergeCell ref="B67:C67"/>
    <mergeCell ref="B52:C52"/>
  </mergeCells>
  <pageMargins left="0" right="0" top="0" bottom="0" header="0.31496062992125984" footer="0.31496062992125984"/>
  <pageSetup paperSize="9" scale="8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95"/>
  <sheetViews>
    <sheetView topLeftCell="A77" workbookViewId="0">
      <selection activeCell="C96" sqref="C96"/>
    </sheetView>
  </sheetViews>
  <sheetFormatPr defaultColWidth="9.140625" defaultRowHeight="13.5"/>
  <cols>
    <col min="1" max="1" width="4" style="1" customWidth="1"/>
    <col min="2" max="2" width="41.85546875" style="1" customWidth="1"/>
    <col min="3" max="3" width="62.140625" style="1" customWidth="1"/>
    <col min="4" max="4" width="15" style="1" customWidth="1"/>
    <col min="5" max="5" width="18" style="1" customWidth="1"/>
    <col min="6" max="6" width="16.85546875" style="1" customWidth="1"/>
    <col min="7" max="7" width="9.140625" style="1"/>
    <col min="8" max="8" width="11.28515625" style="1" bestFit="1" customWidth="1"/>
    <col min="9" max="16384" width="9.140625" style="1"/>
  </cols>
  <sheetData>
    <row r="1" spans="1:6" ht="15" customHeight="1">
      <c r="F1" s="21" t="s">
        <v>83</v>
      </c>
    </row>
    <row r="2" spans="1:6">
      <c r="F2" s="21" t="s">
        <v>85</v>
      </c>
    </row>
    <row r="3" spans="1:6">
      <c r="F3" s="21" t="s">
        <v>8</v>
      </c>
    </row>
    <row r="5" spans="1:6" ht="45" customHeight="1">
      <c r="A5" s="228" t="s">
        <v>169</v>
      </c>
      <c r="B5" s="228"/>
      <c r="C5" s="228"/>
      <c r="D5" s="228"/>
      <c r="E5" s="228"/>
      <c r="F5" s="228"/>
    </row>
    <row r="6" spans="1:6" ht="17.25">
      <c r="A6" s="216" t="s">
        <v>99</v>
      </c>
      <c r="B6" s="216"/>
      <c r="C6" s="216"/>
      <c r="D6" s="216"/>
      <c r="E6" s="216"/>
      <c r="F6" s="216"/>
    </row>
    <row r="7" spans="1:6" ht="12.75" customHeight="1">
      <c r="A7" s="105"/>
      <c r="B7" s="105"/>
      <c r="C7" s="105"/>
      <c r="D7" s="105"/>
      <c r="E7" s="105"/>
      <c r="F7" s="105"/>
    </row>
    <row r="8" spans="1:6" ht="15" customHeight="1">
      <c r="A8" s="217" t="s">
        <v>77</v>
      </c>
      <c r="B8" s="217"/>
      <c r="C8" s="217"/>
      <c r="D8" s="217"/>
      <c r="E8" s="217"/>
      <c r="F8" s="217"/>
    </row>
    <row r="9" spans="1:6" ht="15" customHeight="1">
      <c r="A9" s="106"/>
      <c r="B9" s="106"/>
      <c r="C9" s="106"/>
      <c r="D9" s="106"/>
      <c r="E9" s="106"/>
      <c r="F9" s="106"/>
    </row>
    <row r="10" spans="1:6">
      <c r="F10" s="22" t="s">
        <v>32</v>
      </c>
    </row>
    <row r="11" spans="1:6" s="12" customFormat="1" ht="20.25" customHeight="1">
      <c r="B11" s="45" t="s">
        <v>1</v>
      </c>
      <c r="C11" s="45" t="s">
        <v>2</v>
      </c>
      <c r="D11" s="84"/>
      <c r="E11" s="84"/>
    </row>
    <row r="12" spans="1:6" s="12" customFormat="1" ht="20.25" customHeight="1">
      <c r="B12" s="97">
        <v>1190</v>
      </c>
      <c r="C12" s="98" t="s">
        <v>101</v>
      </c>
      <c r="D12" s="85"/>
      <c r="E12" s="85"/>
    </row>
    <row r="13" spans="1:6" ht="15.75" customHeight="1"/>
    <row r="15" spans="1:6" s="12" customFormat="1" ht="30.75" customHeight="1">
      <c r="B15" s="13" t="s">
        <v>3</v>
      </c>
      <c r="C15" s="90">
        <v>1190</v>
      </c>
      <c r="D15" s="223" t="s">
        <v>97</v>
      </c>
      <c r="E15" s="223"/>
      <c r="F15" s="223"/>
    </row>
    <row r="16" spans="1:6" ht="27">
      <c r="B16" s="6" t="s">
        <v>65</v>
      </c>
      <c r="C16" s="97">
        <v>11002</v>
      </c>
      <c r="D16" s="114" t="s">
        <v>74</v>
      </c>
      <c r="E16" s="114" t="s">
        <v>75</v>
      </c>
      <c r="F16" s="114" t="s">
        <v>14</v>
      </c>
    </row>
    <row r="17" spans="2:6" ht="20.25" customHeight="1">
      <c r="B17" s="99" t="s">
        <v>66</v>
      </c>
      <c r="C17" s="39" t="s">
        <v>119</v>
      </c>
      <c r="D17" s="220"/>
      <c r="E17" s="220"/>
      <c r="F17" s="218"/>
    </row>
    <row r="18" spans="2:6" ht="35.25" customHeight="1">
      <c r="B18" s="6" t="s">
        <v>67</v>
      </c>
      <c r="C18" s="39" t="s">
        <v>104</v>
      </c>
      <c r="D18" s="221"/>
      <c r="E18" s="221"/>
      <c r="F18" s="218"/>
    </row>
    <row r="19" spans="2:6" ht="17.25" customHeight="1">
      <c r="B19" s="6" t="s">
        <v>68</v>
      </c>
      <c r="C19" s="16" t="s">
        <v>39</v>
      </c>
      <c r="D19" s="221"/>
      <c r="E19" s="221"/>
      <c r="F19" s="218"/>
    </row>
    <row r="20" spans="2:6" ht="27.75" customHeight="1">
      <c r="B20" s="6" t="s">
        <v>69</v>
      </c>
      <c r="C20" s="40" t="s">
        <v>141</v>
      </c>
      <c r="D20" s="221"/>
      <c r="E20" s="221"/>
      <c r="F20" s="218"/>
    </row>
    <row r="21" spans="2:6" ht="16.5" customHeight="1">
      <c r="B21" s="219" t="s">
        <v>70</v>
      </c>
      <c r="C21" s="219"/>
      <c r="D21" s="222"/>
      <c r="E21" s="222"/>
      <c r="F21" s="218"/>
    </row>
    <row r="22" spans="2:6" ht="27" customHeight="1">
      <c r="B22" s="225" t="s">
        <v>142</v>
      </c>
      <c r="C22" s="225"/>
      <c r="D22" s="143"/>
      <c r="E22" s="143"/>
      <c r="F22" s="41"/>
    </row>
    <row r="23" spans="2:6" ht="27" customHeight="1">
      <c r="B23" s="225" t="s">
        <v>144</v>
      </c>
      <c r="C23" s="225"/>
      <c r="D23" s="143"/>
      <c r="E23" s="143"/>
      <c r="F23" s="41"/>
    </row>
    <row r="24" spans="2:6" ht="27" customHeight="1">
      <c r="B24" s="225" t="s">
        <v>143</v>
      </c>
      <c r="C24" s="225"/>
      <c r="D24" s="110"/>
      <c r="E24" s="110"/>
      <c r="F24" s="110"/>
    </row>
    <row r="25" spans="2:6" ht="27" customHeight="1">
      <c r="B25" s="225" t="s">
        <v>145</v>
      </c>
      <c r="C25" s="225"/>
      <c r="D25" s="110"/>
      <c r="E25" s="110"/>
      <c r="F25" s="110"/>
    </row>
    <row r="26" spans="2:6" ht="24.75" customHeight="1">
      <c r="B26" s="225" t="s">
        <v>146</v>
      </c>
      <c r="C26" s="225"/>
      <c r="D26" s="110"/>
      <c r="E26" s="110"/>
      <c r="F26" s="110"/>
    </row>
    <row r="27" spans="2:6" ht="24" customHeight="1">
      <c r="B27" s="225" t="s">
        <v>147</v>
      </c>
      <c r="C27" s="225"/>
      <c r="D27" s="110"/>
      <c r="E27" s="110"/>
      <c r="F27" s="110"/>
    </row>
    <row r="28" spans="2:6" ht="24" customHeight="1">
      <c r="B28" s="225" t="s">
        <v>148</v>
      </c>
      <c r="C28" s="225"/>
      <c r="D28" s="110"/>
      <c r="E28" s="110"/>
      <c r="F28" s="110"/>
    </row>
    <row r="29" spans="2:6" ht="19.5" customHeight="1">
      <c r="B29" s="225" t="s">
        <v>151</v>
      </c>
      <c r="C29" s="225"/>
      <c r="D29" s="110"/>
      <c r="E29" s="110"/>
      <c r="F29" s="110"/>
    </row>
    <row r="30" spans="2:6" ht="19.5" customHeight="1">
      <c r="B30" s="225" t="s">
        <v>149</v>
      </c>
      <c r="C30" s="225"/>
      <c r="D30" s="110"/>
      <c r="E30" s="110"/>
      <c r="F30" s="110"/>
    </row>
    <row r="31" spans="2:6" ht="21" customHeight="1">
      <c r="B31" s="225" t="s">
        <v>150</v>
      </c>
      <c r="C31" s="225"/>
      <c r="D31" s="110"/>
      <c r="E31" s="110"/>
      <c r="F31" s="110"/>
    </row>
    <row r="32" spans="2:6" ht="18.75" customHeight="1">
      <c r="B32" s="225" t="s">
        <v>150</v>
      </c>
      <c r="C32" s="225"/>
      <c r="D32" s="110"/>
      <c r="E32" s="110"/>
      <c r="F32" s="110"/>
    </row>
    <row r="33" spans="2:6" ht="23.25" customHeight="1">
      <c r="B33" s="225" t="s">
        <v>7</v>
      </c>
      <c r="C33" s="225"/>
      <c r="D33" s="61">
        <v>0</v>
      </c>
      <c r="E33" s="61">
        <v>-20000</v>
      </c>
      <c r="F33" s="61">
        <v>-20000</v>
      </c>
    </row>
    <row r="34" spans="2:6" ht="20.25" customHeight="1">
      <c r="B34" s="43"/>
      <c r="C34" s="43"/>
      <c r="D34" s="43"/>
      <c r="E34" s="43"/>
      <c r="F34" s="44"/>
    </row>
    <row r="35" spans="2:6" s="12" customFormat="1" ht="19.5" customHeight="1">
      <c r="B35" s="45" t="s">
        <v>1</v>
      </c>
      <c r="C35" s="45" t="s">
        <v>2</v>
      </c>
      <c r="D35" s="84"/>
      <c r="E35" s="84"/>
    </row>
    <row r="36" spans="2:6" s="12" customFormat="1" ht="21.75" customHeight="1">
      <c r="B36" s="97">
        <v>1165</v>
      </c>
      <c r="C36" s="98" t="s">
        <v>105</v>
      </c>
      <c r="D36" s="85"/>
      <c r="E36" s="85"/>
    </row>
    <row r="37" spans="2:6" ht="15.75" customHeight="1"/>
    <row r="39" spans="2:6" s="12" customFormat="1" ht="30.75" customHeight="1">
      <c r="B39" s="13" t="s">
        <v>94</v>
      </c>
      <c r="C39" s="90" t="s">
        <v>152</v>
      </c>
      <c r="D39" s="223" t="s">
        <v>97</v>
      </c>
      <c r="E39" s="223"/>
      <c r="F39" s="223"/>
    </row>
    <row r="40" spans="2:6" ht="27">
      <c r="B40" s="6" t="s">
        <v>65</v>
      </c>
      <c r="C40" s="97" t="s">
        <v>153</v>
      </c>
      <c r="D40" s="114" t="s">
        <v>74</v>
      </c>
      <c r="E40" s="114" t="s">
        <v>75</v>
      </c>
      <c r="F40" s="114" t="s">
        <v>14</v>
      </c>
    </row>
    <row r="41" spans="2:6" ht="32.25" customHeight="1">
      <c r="B41" s="99" t="s">
        <v>66</v>
      </c>
      <c r="C41" s="39" t="s">
        <v>154</v>
      </c>
      <c r="D41" s="220"/>
      <c r="E41" s="220"/>
      <c r="F41" s="218"/>
    </row>
    <row r="42" spans="2:6" ht="43.5" customHeight="1">
      <c r="B42" s="6" t="s">
        <v>67</v>
      </c>
      <c r="C42" s="39" t="s">
        <v>155</v>
      </c>
      <c r="D42" s="221"/>
      <c r="E42" s="221"/>
      <c r="F42" s="218"/>
    </row>
    <row r="43" spans="2:6" ht="27" customHeight="1">
      <c r="B43" s="6" t="s">
        <v>68</v>
      </c>
      <c r="C43" s="16" t="s">
        <v>156</v>
      </c>
      <c r="D43" s="221"/>
      <c r="E43" s="221"/>
      <c r="F43" s="218"/>
    </row>
    <row r="44" spans="2:6" ht="33" customHeight="1">
      <c r="B44" s="6" t="s">
        <v>69</v>
      </c>
      <c r="C44" s="40" t="s">
        <v>157</v>
      </c>
      <c r="D44" s="221"/>
      <c r="E44" s="221"/>
      <c r="F44" s="218"/>
    </row>
    <row r="45" spans="2:6" ht="16.5" customHeight="1">
      <c r="B45" s="195" t="s">
        <v>70</v>
      </c>
      <c r="C45" s="197"/>
      <c r="D45" s="222"/>
      <c r="E45" s="222"/>
      <c r="F45" s="218"/>
    </row>
    <row r="46" spans="2:6" ht="26.25" customHeight="1">
      <c r="B46" s="213" t="s">
        <v>158</v>
      </c>
      <c r="C46" s="214"/>
      <c r="D46" s="135"/>
      <c r="E46" s="135"/>
      <c r="F46" s="41"/>
    </row>
    <row r="47" spans="2:6" ht="28.5" customHeight="1">
      <c r="B47" s="213" t="s">
        <v>159</v>
      </c>
      <c r="C47" s="214"/>
      <c r="D47" s="110"/>
      <c r="E47" s="110"/>
      <c r="F47" s="110"/>
    </row>
    <row r="48" spans="2:6" ht="21.75" customHeight="1">
      <c r="B48" s="213" t="s">
        <v>160</v>
      </c>
      <c r="C48" s="214"/>
      <c r="D48" s="110"/>
      <c r="E48" s="110"/>
      <c r="F48" s="110">
        <v>-2</v>
      </c>
    </row>
    <row r="49" spans="2:6" ht="21.75" customHeight="1">
      <c r="B49" s="213" t="s">
        <v>161</v>
      </c>
      <c r="C49" s="214"/>
      <c r="D49" s="110"/>
      <c r="E49" s="110"/>
      <c r="F49" s="110"/>
    </row>
    <row r="50" spans="2:6" ht="33" customHeight="1">
      <c r="B50" s="213" t="s">
        <v>162</v>
      </c>
      <c r="C50" s="214"/>
      <c r="D50" s="110"/>
      <c r="E50" s="110"/>
      <c r="F50" s="110"/>
    </row>
    <row r="51" spans="2:6" ht="21.75" customHeight="1">
      <c r="B51" s="213" t="s">
        <v>163</v>
      </c>
      <c r="C51" s="214"/>
      <c r="D51" s="110"/>
      <c r="E51" s="110"/>
      <c r="F51" s="110"/>
    </row>
    <row r="52" spans="2:6" ht="13.5" customHeight="1">
      <c r="B52" s="213" t="s">
        <v>95</v>
      </c>
      <c r="C52" s="214"/>
      <c r="D52" s="24">
        <v>-6550</v>
      </c>
      <c r="E52" s="24">
        <v>-100000</v>
      </c>
      <c r="F52" s="24">
        <v>-100000</v>
      </c>
    </row>
    <row r="53" spans="2:6" s="8" customFormat="1" ht="19.5" customHeight="1">
      <c r="B53" s="42"/>
    </row>
    <row r="54" spans="2:6" s="12" customFormat="1" ht="19.5" customHeight="1">
      <c r="B54" s="45" t="s">
        <v>1</v>
      </c>
      <c r="C54" s="45" t="s">
        <v>2</v>
      </c>
      <c r="D54" s="84"/>
      <c r="E54" s="84"/>
    </row>
    <row r="55" spans="2:6" s="12" customFormat="1" ht="35.25" customHeight="1">
      <c r="B55" s="97">
        <v>1224</v>
      </c>
      <c r="C55" s="98" t="s">
        <v>110</v>
      </c>
      <c r="D55" s="85"/>
      <c r="E55" s="85"/>
    </row>
    <row r="56" spans="2:6" ht="15.75" customHeight="1"/>
    <row r="58" spans="2:6" s="12" customFormat="1" ht="30.75" customHeight="1">
      <c r="B58" s="13" t="s">
        <v>94</v>
      </c>
      <c r="C58" s="90">
        <v>1224</v>
      </c>
      <c r="D58" s="182" t="s">
        <v>96</v>
      </c>
      <c r="E58" s="182"/>
      <c r="F58" s="182"/>
    </row>
    <row r="59" spans="2:6" ht="27">
      <c r="B59" s="6" t="s">
        <v>65</v>
      </c>
      <c r="C59" s="97">
        <v>11001</v>
      </c>
      <c r="D59" s="114" t="s">
        <v>74</v>
      </c>
      <c r="E59" s="114" t="s">
        <v>75</v>
      </c>
      <c r="F59" s="114" t="s">
        <v>14</v>
      </c>
    </row>
    <row r="60" spans="2:6" ht="32.25" customHeight="1">
      <c r="B60" s="99" t="s">
        <v>66</v>
      </c>
      <c r="C60" s="39" t="s">
        <v>164</v>
      </c>
      <c r="D60" s="220"/>
      <c r="E60" s="220"/>
      <c r="F60" s="218"/>
    </row>
    <row r="61" spans="2:6" ht="31.5" customHeight="1">
      <c r="B61" s="6" t="s">
        <v>67</v>
      </c>
      <c r="C61" s="39" t="s">
        <v>165</v>
      </c>
      <c r="D61" s="221"/>
      <c r="E61" s="221"/>
      <c r="F61" s="218"/>
    </row>
    <row r="62" spans="2:6" ht="27" customHeight="1">
      <c r="B62" s="6" t="s">
        <v>68</v>
      </c>
      <c r="C62" s="16" t="s">
        <v>156</v>
      </c>
      <c r="D62" s="221"/>
      <c r="E62" s="221"/>
      <c r="F62" s="218"/>
    </row>
    <row r="63" spans="2:6" ht="22.5" customHeight="1">
      <c r="B63" s="6" t="s">
        <v>69</v>
      </c>
      <c r="C63" s="40"/>
      <c r="D63" s="221"/>
      <c r="E63" s="221"/>
      <c r="F63" s="218"/>
    </row>
    <row r="64" spans="2:6" ht="16.5" customHeight="1">
      <c r="B64" s="195" t="s">
        <v>70</v>
      </c>
      <c r="C64" s="197"/>
      <c r="D64" s="222"/>
      <c r="E64" s="222"/>
      <c r="F64" s="218"/>
    </row>
    <row r="65" spans="1:8" ht="21.75" customHeight="1">
      <c r="B65" s="213"/>
      <c r="C65" s="214"/>
      <c r="D65" s="110"/>
      <c r="E65" s="110"/>
      <c r="F65" s="110"/>
    </row>
    <row r="66" spans="1:8" ht="21" customHeight="1">
      <c r="B66" s="213" t="s">
        <v>95</v>
      </c>
      <c r="C66" s="214"/>
      <c r="D66" s="61">
        <v>120000</v>
      </c>
      <c r="E66" s="61">
        <v>120000</v>
      </c>
      <c r="F66" s="61">
        <v>120000</v>
      </c>
    </row>
    <row r="67" spans="1:8">
      <c r="F67" s="22"/>
    </row>
    <row r="68" spans="1:8" ht="45.75" customHeight="1">
      <c r="B68" s="228" t="s">
        <v>98</v>
      </c>
      <c r="C68" s="228"/>
      <c r="D68" s="228"/>
      <c r="E68" s="228"/>
      <c r="F68" s="228"/>
      <c r="G68" s="37"/>
      <c r="H68" s="37"/>
    </row>
    <row r="69" spans="1:8" ht="3.75" customHeight="1"/>
    <row r="71" spans="1:8" s="8" customFormat="1" ht="23.25" customHeight="1">
      <c r="A71" s="226" t="s">
        <v>51</v>
      </c>
      <c r="B71" s="226"/>
      <c r="C71" s="226"/>
      <c r="D71" s="226"/>
      <c r="E71" s="226"/>
      <c r="F71" s="226"/>
    </row>
    <row r="72" spans="1:8" s="8" customFormat="1" ht="23.25" customHeight="1">
      <c r="A72" s="38"/>
      <c r="B72" s="38"/>
      <c r="C72" s="38"/>
      <c r="D72" s="82"/>
      <c r="E72" s="82"/>
      <c r="F72" s="38"/>
    </row>
    <row r="73" spans="1:8" s="103" customFormat="1" ht="14.25">
      <c r="A73" s="102" t="s">
        <v>92</v>
      </c>
    </row>
    <row r="74" spans="1:8" s="8" customFormat="1" ht="23.25" customHeight="1">
      <c r="A74" s="38"/>
      <c r="B74" s="38"/>
      <c r="C74" s="38"/>
      <c r="D74" s="82"/>
      <c r="E74" s="82"/>
      <c r="F74" s="38"/>
    </row>
    <row r="75" spans="1:8" s="8" customFormat="1" ht="23.25" customHeight="1">
      <c r="A75" s="20"/>
      <c r="B75" s="9" t="s">
        <v>1</v>
      </c>
      <c r="C75" s="9" t="s">
        <v>2</v>
      </c>
      <c r="D75" s="84"/>
      <c r="E75" s="84"/>
      <c r="F75" s="1"/>
    </row>
    <row r="76" spans="1:8" s="8" customFormat="1" ht="17.25">
      <c r="A76" s="20"/>
      <c r="B76" s="10">
        <v>1139</v>
      </c>
      <c r="C76" s="11" t="s">
        <v>60</v>
      </c>
      <c r="D76" s="86"/>
      <c r="E76" s="86"/>
      <c r="F76" s="1"/>
    </row>
    <row r="77" spans="1:8" s="8" customFormat="1" ht="23.25" customHeight="1">
      <c r="A77" s="20"/>
      <c r="B77" s="4" t="s">
        <v>40</v>
      </c>
      <c r="C77" s="12"/>
      <c r="D77" s="12"/>
      <c r="E77" s="12"/>
      <c r="F77" s="1"/>
    </row>
    <row r="78" spans="1:8" s="8" customFormat="1" ht="40.5" customHeight="1">
      <c r="A78" s="20"/>
      <c r="B78" s="13" t="s">
        <v>3</v>
      </c>
      <c r="C78" s="10">
        <v>1139</v>
      </c>
      <c r="D78" s="182" t="s">
        <v>96</v>
      </c>
      <c r="E78" s="182"/>
      <c r="F78" s="182"/>
    </row>
    <row r="79" spans="1:8" s="8" customFormat="1" ht="27">
      <c r="A79" s="20"/>
      <c r="B79" s="11" t="s">
        <v>4</v>
      </c>
      <c r="C79" s="14">
        <v>11001</v>
      </c>
      <c r="D79" s="114" t="s">
        <v>74</v>
      </c>
      <c r="E79" s="114" t="s">
        <v>75</v>
      </c>
      <c r="F79" s="114" t="s">
        <v>14</v>
      </c>
    </row>
    <row r="80" spans="1:8" s="8" customFormat="1" ht="17.25">
      <c r="A80" s="20"/>
      <c r="B80" s="11" t="s">
        <v>5</v>
      </c>
      <c r="C80" s="11" t="s">
        <v>60</v>
      </c>
      <c r="D80" s="199"/>
      <c r="E80" s="199"/>
      <c r="F80" s="199"/>
    </row>
    <row r="81" spans="1:6" s="8" customFormat="1" ht="54.75">
      <c r="A81" s="20"/>
      <c r="B81" s="11" t="s">
        <v>9</v>
      </c>
      <c r="C81" s="15" t="s">
        <v>62</v>
      </c>
      <c r="D81" s="200"/>
      <c r="E81" s="200"/>
      <c r="F81" s="200"/>
    </row>
    <row r="82" spans="1:6" s="8" customFormat="1" ht="17.25">
      <c r="A82" s="20"/>
      <c r="B82" s="11" t="s">
        <v>6</v>
      </c>
      <c r="C82" s="16" t="s">
        <v>39</v>
      </c>
      <c r="D82" s="200"/>
      <c r="E82" s="200"/>
      <c r="F82" s="200"/>
    </row>
    <row r="83" spans="1:6" s="8" customFormat="1" ht="17.25">
      <c r="A83" s="20"/>
      <c r="B83" s="17" t="s">
        <v>11</v>
      </c>
      <c r="C83" s="13" t="s">
        <v>51</v>
      </c>
      <c r="D83" s="200"/>
      <c r="E83" s="200"/>
      <c r="F83" s="200"/>
    </row>
    <row r="84" spans="1:6" s="8" customFormat="1" ht="17.25">
      <c r="A84" s="20"/>
      <c r="B84" s="18"/>
      <c r="C84" s="19" t="s">
        <v>0</v>
      </c>
      <c r="D84" s="201"/>
      <c r="E84" s="201"/>
      <c r="F84" s="201"/>
    </row>
    <row r="85" spans="1:6" s="8" customFormat="1" ht="18" customHeight="1">
      <c r="A85" s="20"/>
      <c r="B85" s="224" t="s">
        <v>7</v>
      </c>
      <c r="C85" s="224"/>
      <c r="D85" s="61">
        <v>6550</v>
      </c>
      <c r="E85" s="61">
        <v>120000</v>
      </c>
      <c r="F85" s="61">
        <v>120000</v>
      </c>
    </row>
    <row r="87" spans="1:6" ht="29.25" customHeight="1">
      <c r="B87" s="13" t="s">
        <v>3</v>
      </c>
      <c r="C87" s="10">
        <v>1139</v>
      </c>
      <c r="D87" s="223" t="s">
        <v>97</v>
      </c>
      <c r="E87" s="223"/>
      <c r="F87" s="223"/>
    </row>
    <row r="88" spans="1:6" ht="27">
      <c r="B88" s="11" t="s">
        <v>4</v>
      </c>
      <c r="C88" s="14">
        <v>11001</v>
      </c>
      <c r="D88" s="114" t="s">
        <v>74</v>
      </c>
      <c r="E88" s="114" t="s">
        <v>75</v>
      </c>
      <c r="F88" s="114" t="s">
        <v>14</v>
      </c>
    </row>
    <row r="89" spans="1:6" ht="16.5" customHeight="1">
      <c r="B89" s="11" t="s">
        <v>5</v>
      </c>
      <c r="C89" s="11" t="s">
        <v>60</v>
      </c>
      <c r="D89" s="199"/>
      <c r="E89" s="199"/>
      <c r="F89" s="2"/>
    </row>
    <row r="90" spans="1:6" ht="54">
      <c r="B90" s="11" t="s">
        <v>9</v>
      </c>
      <c r="C90" s="15" t="s">
        <v>62</v>
      </c>
      <c r="D90" s="200"/>
      <c r="E90" s="200"/>
      <c r="F90" s="2"/>
    </row>
    <row r="91" spans="1:6">
      <c r="B91" s="11" t="s">
        <v>6</v>
      </c>
      <c r="C91" s="16" t="s">
        <v>39</v>
      </c>
      <c r="D91" s="200"/>
      <c r="E91" s="200"/>
      <c r="F91" s="2"/>
    </row>
    <row r="92" spans="1:6">
      <c r="B92" s="17" t="s">
        <v>11</v>
      </c>
      <c r="C92" s="13" t="s">
        <v>51</v>
      </c>
      <c r="D92" s="200"/>
      <c r="E92" s="200"/>
      <c r="F92" s="2"/>
    </row>
    <row r="93" spans="1:6" ht="12.75" customHeight="1">
      <c r="B93" s="18"/>
      <c r="C93" s="19" t="s">
        <v>0</v>
      </c>
      <c r="D93" s="201"/>
      <c r="E93" s="201"/>
      <c r="F93" s="3"/>
    </row>
    <row r="94" spans="1:6" ht="20.25" customHeight="1">
      <c r="B94" s="224" t="s">
        <v>7</v>
      </c>
      <c r="C94" s="224"/>
      <c r="D94" s="63">
        <v>-120000</v>
      </c>
      <c r="E94" s="63">
        <v>-120000</v>
      </c>
      <c r="F94" s="63">
        <v>-120000</v>
      </c>
    </row>
    <row r="95" spans="1:6" s="8" customFormat="1" ht="12.75" customHeight="1">
      <c r="A95" s="38"/>
      <c r="B95" s="38"/>
      <c r="C95" s="38"/>
      <c r="D95" s="82"/>
      <c r="E95" s="82"/>
      <c r="F95" s="38"/>
    </row>
  </sheetData>
  <mergeCells count="50">
    <mergeCell ref="B94:C94"/>
    <mergeCell ref="B85:C85"/>
    <mergeCell ref="D87:F87"/>
    <mergeCell ref="D89:D93"/>
    <mergeCell ref="E89:E93"/>
    <mergeCell ref="B65:C65"/>
    <mergeCell ref="B66:C66"/>
    <mergeCell ref="D78:F78"/>
    <mergeCell ref="D80:D84"/>
    <mergeCell ref="E80:E84"/>
    <mergeCell ref="F80:F84"/>
    <mergeCell ref="B68:F68"/>
    <mergeCell ref="A71:F71"/>
    <mergeCell ref="B51:C51"/>
    <mergeCell ref="B52:C52"/>
    <mergeCell ref="D58:F58"/>
    <mergeCell ref="D60:D64"/>
    <mergeCell ref="E60:E64"/>
    <mergeCell ref="F60:F64"/>
    <mergeCell ref="B64:C64"/>
    <mergeCell ref="B46:C46"/>
    <mergeCell ref="B47:C47"/>
    <mergeCell ref="B48:C48"/>
    <mergeCell ref="B49:C49"/>
    <mergeCell ref="B50:C50"/>
    <mergeCell ref="B32:C32"/>
    <mergeCell ref="B33:C33"/>
    <mergeCell ref="D39:F39"/>
    <mergeCell ref="D41:D45"/>
    <mergeCell ref="E41:E45"/>
    <mergeCell ref="F41:F45"/>
    <mergeCell ref="B45:C45"/>
    <mergeCell ref="B27:C27"/>
    <mergeCell ref="B28:C28"/>
    <mergeCell ref="B29:C29"/>
    <mergeCell ref="B30:C30"/>
    <mergeCell ref="B31:C31"/>
    <mergeCell ref="B22:C22"/>
    <mergeCell ref="B23:C23"/>
    <mergeCell ref="B24:C24"/>
    <mergeCell ref="B25:C25"/>
    <mergeCell ref="B26:C26"/>
    <mergeCell ref="A5:F5"/>
    <mergeCell ref="A6:F6"/>
    <mergeCell ref="A8:F8"/>
    <mergeCell ref="D15:F15"/>
    <mergeCell ref="D17:D21"/>
    <mergeCell ref="E17:E21"/>
    <mergeCell ref="F17:F21"/>
    <mergeCell ref="B21:C21"/>
  </mergeCells>
  <pageMargins left="0" right="0" top="0" bottom="0" header="0.31496062992125984" footer="0.31496062992125984"/>
  <pageSetup paperSize="9" scale="8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K13"/>
  <sheetViews>
    <sheetView tabSelected="1" workbookViewId="0">
      <selection activeCell="H13" sqref="H13"/>
    </sheetView>
  </sheetViews>
  <sheetFormatPr defaultRowHeight="15"/>
  <cols>
    <col min="1" max="1" width="14" customWidth="1"/>
    <col min="2" max="2" width="41" customWidth="1"/>
    <col min="3" max="3" width="9.42578125" customWidth="1"/>
    <col min="4" max="4" width="10.42578125" customWidth="1"/>
    <col min="5" max="5" width="0.28515625" hidden="1" customWidth="1"/>
    <col min="6" max="6" width="16.7109375" customWidth="1"/>
    <col min="7" max="7" width="16.28515625" customWidth="1"/>
    <col min="8" max="8" width="32.7109375" customWidth="1"/>
    <col min="9" max="9" width="15.7109375" customWidth="1"/>
    <col min="10" max="10" width="11.5703125" customWidth="1"/>
    <col min="12" max="13" width="11" bestFit="1" customWidth="1"/>
  </cols>
  <sheetData>
    <row r="1" spans="1:11">
      <c r="H1" s="21"/>
      <c r="I1" s="30"/>
      <c r="J1" s="30"/>
      <c r="K1" s="30"/>
    </row>
    <row r="2" spans="1:11" ht="85.5" customHeight="1">
      <c r="A2" s="25"/>
      <c r="B2" s="25"/>
      <c r="C2" s="25"/>
      <c r="D2" s="25"/>
      <c r="E2" s="25"/>
      <c r="F2" s="25"/>
      <c r="H2" s="31" t="s">
        <v>166</v>
      </c>
    </row>
    <row r="3" spans="1:11" ht="42.75" customHeight="1">
      <c r="A3" s="231" t="s">
        <v>174</v>
      </c>
      <c r="B3" s="231"/>
      <c r="C3" s="231"/>
      <c r="D3" s="231"/>
      <c r="E3" s="231"/>
      <c r="F3" s="231"/>
      <c r="G3" s="231"/>
      <c r="H3" s="231"/>
    </row>
    <row r="4" spans="1:11" ht="15.75" customHeight="1">
      <c r="A4" s="232"/>
      <c r="B4" s="232"/>
      <c r="C4" s="232"/>
      <c r="D4" s="232"/>
      <c r="E4" s="232"/>
      <c r="F4" s="232"/>
      <c r="G4" s="232"/>
      <c r="H4" s="232"/>
    </row>
    <row r="5" spans="1:11" ht="75" customHeight="1">
      <c r="A5" s="229" t="s">
        <v>41</v>
      </c>
      <c r="B5" s="229" t="s">
        <v>42</v>
      </c>
      <c r="C5" s="229" t="s">
        <v>43</v>
      </c>
      <c r="D5" s="229" t="s">
        <v>44</v>
      </c>
      <c r="E5" s="229" t="s">
        <v>45</v>
      </c>
      <c r="F5" s="229"/>
      <c r="G5" s="229" t="s">
        <v>46</v>
      </c>
      <c r="H5" s="32" t="s">
        <v>96</v>
      </c>
    </row>
    <row r="6" spans="1:11" ht="35.25" customHeight="1">
      <c r="A6" s="229"/>
      <c r="B6" s="229"/>
      <c r="C6" s="229"/>
      <c r="D6" s="229"/>
      <c r="E6" s="229"/>
      <c r="F6" s="229"/>
      <c r="G6" s="229"/>
      <c r="H6" s="29" t="s">
        <v>78</v>
      </c>
    </row>
    <row r="7" spans="1:11">
      <c r="A7" s="33"/>
      <c r="B7" s="33"/>
      <c r="C7" s="33"/>
      <c r="D7" s="33"/>
      <c r="E7" s="33"/>
      <c r="F7" s="33"/>
      <c r="G7" s="33"/>
      <c r="H7" s="33"/>
    </row>
    <row r="8" spans="1:11">
      <c r="A8" s="34">
        <v>1</v>
      </c>
      <c r="B8" s="35">
        <v>2</v>
      </c>
      <c r="C8" s="35">
        <v>3</v>
      </c>
      <c r="D8" s="35">
        <v>4</v>
      </c>
      <c r="E8" s="234">
        <v>5</v>
      </c>
      <c r="F8" s="234"/>
      <c r="G8" s="35">
        <v>6</v>
      </c>
      <c r="H8" s="36">
        <v>7</v>
      </c>
    </row>
    <row r="9" spans="1:11" ht="36.75" customHeight="1">
      <c r="A9" s="229" t="s">
        <v>99</v>
      </c>
      <c r="B9" s="229"/>
      <c r="C9" s="229"/>
      <c r="D9" s="229"/>
      <c r="E9" s="229"/>
      <c r="F9" s="229"/>
      <c r="G9" s="229"/>
      <c r="H9" s="74">
        <v>120000</v>
      </c>
    </row>
    <row r="10" spans="1:11" ht="36.75" customHeight="1">
      <c r="A10" s="233" t="s">
        <v>167</v>
      </c>
      <c r="B10" s="233"/>
      <c r="C10" s="233"/>
      <c r="D10" s="233"/>
      <c r="E10" s="233"/>
      <c r="F10" s="233"/>
      <c r="G10" s="233"/>
      <c r="H10" s="74">
        <v>120000</v>
      </c>
    </row>
    <row r="11" spans="1:11" ht="36.75" customHeight="1">
      <c r="A11" s="235" t="s">
        <v>168</v>
      </c>
      <c r="B11" s="236"/>
      <c r="C11" s="236"/>
      <c r="D11" s="236"/>
      <c r="E11" s="236"/>
      <c r="F11" s="236"/>
      <c r="G11" s="237"/>
      <c r="H11" s="74">
        <v>120000</v>
      </c>
    </row>
    <row r="12" spans="1:11" ht="36.75" customHeight="1">
      <c r="A12" s="230" t="s">
        <v>79</v>
      </c>
      <c r="B12" s="230"/>
      <c r="C12" s="230"/>
      <c r="D12" s="230"/>
      <c r="E12" s="230"/>
      <c r="F12" s="230"/>
      <c r="G12" s="230"/>
      <c r="H12" s="74">
        <v>120000</v>
      </c>
    </row>
    <row r="13" spans="1:11" ht="40.5">
      <c r="A13" s="144" t="s">
        <v>173</v>
      </c>
      <c r="B13" s="75" t="s">
        <v>172</v>
      </c>
      <c r="C13" s="144" t="s">
        <v>171</v>
      </c>
      <c r="D13" s="144" t="s">
        <v>80</v>
      </c>
      <c r="E13" s="145"/>
      <c r="F13" s="144">
        <v>120000000</v>
      </c>
      <c r="G13" s="144">
        <v>1</v>
      </c>
      <c r="H13" s="74">
        <v>120000</v>
      </c>
    </row>
  </sheetData>
  <mergeCells count="12">
    <mergeCell ref="A9:G9"/>
    <mergeCell ref="A12:G12"/>
    <mergeCell ref="A3:H4"/>
    <mergeCell ref="A5:A6"/>
    <mergeCell ref="B5:B6"/>
    <mergeCell ref="C5:C6"/>
    <mergeCell ref="D5:D6"/>
    <mergeCell ref="E5:F6"/>
    <mergeCell ref="G5:G6"/>
    <mergeCell ref="A10:G10"/>
    <mergeCell ref="E8:F8"/>
    <mergeCell ref="A11:G11"/>
  </mergeCells>
  <pageMargins left="0.25" right="0.25" top="0.75" bottom="0.75" header="0.3" footer="0.3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6</vt:lpstr>
      <vt:lpstr>'2'!Print_Area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Gayane Mesropyan</dc:creator>
  <cp:keywords>Mulberry 2.0</cp:keywords>
  <cp:lastModifiedBy>Armenak Khachatryan</cp:lastModifiedBy>
  <cp:lastPrinted>2020-03-20T07:05:27Z</cp:lastPrinted>
  <dcterms:created xsi:type="dcterms:W3CDTF">2019-11-07T07:37:19Z</dcterms:created>
  <dcterms:modified xsi:type="dcterms:W3CDTF">2020-04-21T08:49:43Z</dcterms:modified>
</cp:coreProperties>
</file>