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menak_94\Downloads\New folder\mul_version\"/>
    </mc:Choice>
  </mc:AlternateContent>
  <xr:revisionPtr revIDLastSave="0" documentId="8_{6C96D7EB-8D68-4B8A-B67C-54EE1941A7B2}" xr6:coauthVersionLast="45" xr6:coauthVersionMax="45" xr10:uidLastSave="{00000000-0000-0000-0000-000000000000}"/>
  <bookViews>
    <workbookView xWindow="-120" yWindow="-120" windowWidth="20730" windowHeight="11160" activeTab="7" xr2:uid="{00000000-000D-0000-FFFF-FFFF00000000}"/>
  </bookViews>
  <sheets>
    <sheet name="1" sheetId="39" r:id="rId1"/>
    <sheet name="2" sheetId="40" r:id="rId2"/>
    <sheet name="3" sheetId="43" r:id="rId3"/>
    <sheet name="4" sheetId="36" r:id="rId4"/>
    <sheet name="5" sheetId="26" r:id="rId5"/>
    <sheet name="6" sheetId="41" r:id="rId6"/>
    <sheet name="7" sheetId="27" r:id="rId7"/>
    <sheet name="8" sheetId="38" r:id="rId8"/>
  </sheets>
  <definedNames>
    <definedName name="_tab10" localSheetId="2">#REF!</definedName>
    <definedName name="_tab10" localSheetId="3">#REF!</definedName>
    <definedName name="_tab10" localSheetId="7">#REF!</definedName>
    <definedName name="_tab10">#REF!</definedName>
    <definedName name="_tab11" localSheetId="2">#REF!</definedName>
    <definedName name="_tab11" localSheetId="3">#REF!</definedName>
    <definedName name="_tab11" localSheetId="7">#REF!</definedName>
    <definedName name="_tab11">#REF!</definedName>
    <definedName name="_tab12" localSheetId="2">#REF!</definedName>
    <definedName name="_tab12" localSheetId="3">#REF!</definedName>
    <definedName name="_tab12" localSheetId="7">#REF!</definedName>
    <definedName name="_tab12">#REF!</definedName>
    <definedName name="_tab13" localSheetId="2">#REF!</definedName>
    <definedName name="_tab13" localSheetId="3">#REF!</definedName>
    <definedName name="_tab13" localSheetId="7">#REF!</definedName>
    <definedName name="_tab13">#REF!</definedName>
    <definedName name="_tab14" localSheetId="2">#REF!</definedName>
    <definedName name="_tab14" localSheetId="3">#REF!</definedName>
    <definedName name="_tab14" localSheetId="7">#REF!</definedName>
    <definedName name="_tab14">#REF!</definedName>
    <definedName name="_tab15" localSheetId="2">#REF!</definedName>
    <definedName name="_tab15" localSheetId="3">#REF!</definedName>
    <definedName name="_tab15" localSheetId="7">#REF!</definedName>
    <definedName name="_tab15">#REF!</definedName>
    <definedName name="_tab16" localSheetId="2">#REF!</definedName>
    <definedName name="_tab16" localSheetId="3">#REF!</definedName>
    <definedName name="_tab16" localSheetId="7">#REF!</definedName>
    <definedName name="_tab16">#REF!</definedName>
    <definedName name="_tab17" localSheetId="2">#REF!</definedName>
    <definedName name="_tab17" localSheetId="3">#REF!</definedName>
    <definedName name="_tab17" localSheetId="7">#REF!</definedName>
    <definedName name="_tab17">#REF!</definedName>
    <definedName name="_tab18" localSheetId="2">#REF!</definedName>
    <definedName name="_tab18" localSheetId="3">#REF!</definedName>
    <definedName name="_tab18" localSheetId="7">#REF!</definedName>
    <definedName name="_tab18">#REF!</definedName>
    <definedName name="_tab19" localSheetId="2">#REF!</definedName>
    <definedName name="_tab19" localSheetId="3">#REF!</definedName>
    <definedName name="_tab19" localSheetId="7">#REF!</definedName>
    <definedName name="_tab19">#REF!</definedName>
    <definedName name="_tab20" localSheetId="2">#REF!</definedName>
    <definedName name="_tab20" localSheetId="3">#REF!</definedName>
    <definedName name="_tab20" localSheetId="7">#REF!</definedName>
    <definedName name="_tab20">#REF!</definedName>
    <definedName name="_tab21" localSheetId="2">#REF!</definedName>
    <definedName name="_tab21" localSheetId="3">#REF!</definedName>
    <definedName name="_tab21" localSheetId="7">#REF!</definedName>
    <definedName name="_tab21">#REF!</definedName>
    <definedName name="_tab22" localSheetId="2">#REF!</definedName>
    <definedName name="_tab22" localSheetId="3">#REF!</definedName>
    <definedName name="_tab22" localSheetId="7">#REF!</definedName>
    <definedName name="_tab22">#REF!</definedName>
    <definedName name="_tab23" localSheetId="2">#REF!</definedName>
    <definedName name="_tab23" localSheetId="3">#REF!</definedName>
    <definedName name="_tab23" localSheetId="7">#REF!</definedName>
    <definedName name="_tab23">#REF!</definedName>
    <definedName name="_tab24" localSheetId="2">#REF!</definedName>
    <definedName name="_tab24" localSheetId="3">#REF!</definedName>
    <definedName name="_tab24" localSheetId="7">#REF!</definedName>
    <definedName name="_tab24">#REF!</definedName>
    <definedName name="_tab5" localSheetId="2">#REF!</definedName>
    <definedName name="_tab5" localSheetId="3">#REF!</definedName>
    <definedName name="_tab5" localSheetId="7">#REF!</definedName>
    <definedName name="_tab5">#REF!</definedName>
    <definedName name="_tab6" localSheetId="2">#REF!</definedName>
    <definedName name="_tab6" localSheetId="3">#REF!</definedName>
    <definedName name="_tab6" localSheetId="7">#REF!</definedName>
    <definedName name="_tab6">#REF!</definedName>
    <definedName name="_tab7" localSheetId="2">#REF!</definedName>
    <definedName name="_tab7" localSheetId="3">#REF!</definedName>
    <definedName name="_tab7" localSheetId="7">#REF!</definedName>
    <definedName name="_tab7">#REF!</definedName>
    <definedName name="_tab8" localSheetId="2">#REF!</definedName>
    <definedName name="_tab8" localSheetId="3">#REF!</definedName>
    <definedName name="_tab8" localSheetId="7">#REF!</definedName>
    <definedName name="_tab8">#REF!</definedName>
    <definedName name="_tab9" localSheetId="2">#REF!</definedName>
    <definedName name="_tab9" localSheetId="3">#REF!</definedName>
    <definedName name="_tab9" localSheetId="7">#REF!</definedName>
    <definedName name="_tab9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7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7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7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7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7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7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7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7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7">#REF!</definedName>
    <definedName name="par4.12d">#REF!</definedName>
    <definedName name="par4.13s" localSheetId="2">#REF!</definedName>
    <definedName name="par4.13s" localSheetId="3">#REF!</definedName>
    <definedName name="par4.13s" localSheetId="7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7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7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7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7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7">#REF!,#REF!</definedName>
    <definedName name="par4.18d">#REF!,#REF!</definedName>
    <definedName name="par4.19s" localSheetId="2">#REF!</definedName>
    <definedName name="par4.19s" localSheetId="3">#REF!</definedName>
    <definedName name="par4.19s" localSheetId="7">#REF!</definedName>
    <definedName name="par4.19s">#REF!</definedName>
    <definedName name="par4.20f" localSheetId="2">#REF!</definedName>
    <definedName name="par4.20f" localSheetId="3">#REF!</definedName>
    <definedName name="par4.20f" localSheetId="7">#REF!</definedName>
    <definedName name="par4.20f">#REF!</definedName>
    <definedName name="par4.21f" localSheetId="2">#REF!</definedName>
    <definedName name="par4.21f" localSheetId="3">#REF!</definedName>
    <definedName name="par4.21f" localSheetId="7">#REF!</definedName>
    <definedName name="par4.21f">#REF!</definedName>
    <definedName name="par4.22" localSheetId="2">#REF!</definedName>
    <definedName name="par4.22" localSheetId="3">#REF!</definedName>
    <definedName name="par4.22" localSheetId="7">#REF!</definedName>
    <definedName name="par4.22">#REF!</definedName>
    <definedName name="par4.4" localSheetId="2">#REF!</definedName>
    <definedName name="par4.4" localSheetId="3">#REF!</definedName>
    <definedName name="par4.4" localSheetId="7">#REF!</definedName>
    <definedName name="par4.4">#REF!</definedName>
    <definedName name="par4.5" localSheetId="2">#REF!</definedName>
    <definedName name="par4.5" localSheetId="3">#REF!</definedName>
    <definedName name="par4.5" localSheetId="7">#REF!</definedName>
    <definedName name="par4.5">#REF!</definedName>
    <definedName name="par4.6s" localSheetId="2">#REF!</definedName>
    <definedName name="par4.6s" localSheetId="3">#REF!</definedName>
    <definedName name="par4.6s" localSheetId="7">#REF!</definedName>
    <definedName name="par4.6s">#REF!</definedName>
    <definedName name="par4.7s" localSheetId="2">#REF!</definedName>
    <definedName name="par4.7s" localSheetId="3">#REF!</definedName>
    <definedName name="par4.7s" localSheetId="7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7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7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7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7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7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7">#REF!</definedName>
    <definedName name="par5.5">#REF!</definedName>
    <definedName name="par5.6" localSheetId="2">#REF!,#REF!</definedName>
    <definedName name="par5.6" localSheetId="3">#REF!,#REF!</definedName>
    <definedName name="par5.6" localSheetId="7">#REF!,#REF!</definedName>
    <definedName name="par5.6">#REF!,#REF!</definedName>
    <definedName name="_xlnm.Print_Titles" localSheetId="4">'5'!$7:$8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" i="36" l="1"/>
  <c r="G13" i="36"/>
  <c r="E13" i="36"/>
  <c r="C10" i="43"/>
  <c r="C9" i="43"/>
  <c r="I27" i="26" l="1"/>
  <c r="H27" i="26"/>
  <c r="G27" i="26"/>
  <c r="G41" i="36" l="1"/>
  <c r="G39" i="36" s="1"/>
  <c r="F41" i="36"/>
  <c r="F39" i="36" s="1"/>
  <c r="E41" i="36"/>
  <c r="E39" i="36" s="1"/>
  <c r="F27" i="36"/>
  <c r="F25" i="36" s="1"/>
  <c r="G27" i="36"/>
  <c r="G25" i="36" s="1"/>
  <c r="E27" i="36"/>
  <c r="E25" i="36"/>
  <c r="I65" i="26"/>
  <c r="I64" i="26" s="1"/>
  <c r="I63" i="26" s="1"/>
  <c r="I62" i="26" s="1"/>
  <c r="I60" i="26" s="1"/>
  <c r="I58" i="26" s="1"/>
  <c r="I56" i="26" s="1"/>
  <c r="I54" i="26" s="1"/>
  <c r="I52" i="26" s="1"/>
  <c r="I50" i="26" s="1"/>
  <c r="I48" i="26" s="1"/>
  <c r="H65" i="26"/>
  <c r="H64" i="26" s="1"/>
  <c r="H63" i="26" s="1"/>
  <c r="H62" i="26" s="1"/>
  <c r="H60" i="26" s="1"/>
  <c r="H58" i="26" s="1"/>
  <c r="H56" i="26" s="1"/>
  <c r="H54" i="26" s="1"/>
  <c r="H52" i="26" s="1"/>
  <c r="H50" i="26" s="1"/>
  <c r="H48" i="26" s="1"/>
  <c r="G65" i="26"/>
  <c r="G64" i="26" s="1"/>
  <c r="G63" i="26" s="1"/>
  <c r="G62" i="26" s="1"/>
  <c r="G60" i="26" s="1"/>
  <c r="H46" i="26"/>
  <c r="H45" i="26" s="1"/>
  <c r="H44" i="26" s="1"/>
  <c r="H43" i="26" s="1"/>
  <c r="H41" i="26" s="1"/>
  <c r="H39" i="26" s="1"/>
  <c r="H37" i="26" s="1"/>
  <c r="H35" i="26" s="1"/>
  <c r="H33" i="26" s="1"/>
  <c r="H31" i="26" s="1"/>
  <c r="H29" i="26" s="1"/>
  <c r="I46" i="26"/>
  <c r="I45" i="26" s="1"/>
  <c r="I44" i="26" s="1"/>
  <c r="I43" i="26" s="1"/>
  <c r="I41" i="26" s="1"/>
  <c r="I39" i="26" s="1"/>
  <c r="I37" i="26" s="1"/>
  <c r="I35" i="26" s="1"/>
  <c r="I33" i="26" s="1"/>
  <c r="I31" i="26" s="1"/>
  <c r="I29" i="26" s="1"/>
  <c r="G46" i="26"/>
  <c r="G45" i="26" s="1"/>
  <c r="G44" i="26" s="1"/>
  <c r="G43" i="26" s="1"/>
  <c r="G41" i="26" s="1"/>
  <c r="G39" i="26" s="1"/>
  <c r="G37" i="26" s="1"/>
  <c r="G35" i="26" s="1"/>
  <c r="G33" i="26" s="1"/>
  <c r="G31" i="26" s="1"/>
  <c r="G29" i="26" s="1"/>
  <c r="G58" i="26" l="1"/>
  <c r="G56" i="26" s="1"/>
  <c r="G54" i="26" s="1"/>
  <c r="G52" i="26" s="1"/>
  <c r="G50" i="26" s="1"/>
  <c r="G48" i="26" s="1"/>
  <c r="C11" i="43"/>
  <c r="C8" i="43" s="1"/>
  <c r="F11" i="36"/>
  <c r="F10" i="36" s="1"/>
  <c r="G11" i="36"/>
  <c r="G10" i="36" s="1"/>
  <c r="E11" i="36"/>
  <c r="E10" i="36" s="1"/>
  <c r="D11" i="40"/>
  <c r="E11" i="40"/>
  <c r="E10" i="40" s="1"/>
  <c r="D10" i="40"/>
  <c r="C11" i="40"/>
  <c r="C10" i="40" s="1"/>
  <c r="F10" i="41" l="1"/>
  <c r="F8" i="41" s="1"/>
  <c r="E10" i="41"/>
  <c r="E8" i="41" s="1"/>
  <c r="D10" i="41"/>
  <c r="D8" i="41" s="1"/>
  <c r="G26" i="26" l="1"/>
  <c r="H26" i="26"/>
  <c r="I26" i="26"/>
  <c r="G24" i="26" l="1"/>
  <c r="G22" i="26" s="1"/>
  <c r="G20" i="26" s="1"/>
  <c r="G18" i="26" s="1"/>
  <c r="G25" i="26"/>
  <c r="G16" i="26" l="1"/>
  <c r="G14" i="26"/>
  <c r="G12" i="26" s="1"/>
  <c r="G10" i="26" s="1"/>
  <c r="G9" i="26" s="1"/>
  <c r="I25" i="26" l="1"/>
  <c r="I24" i="26"/>
  <c r="I22" i="26" s="1"/>
  <c r="I20" i="26" s="1"/>
  <c r="I18" i="26" s="1"/>
  <c r="H24" i="26"/>
  <c r="H22" i="26" s="1"/>
  <c r="H25" i="26"/>
  <c r="I14" i="26" l="1"/>
  <c r="I12" i="26" s="1"/>
  <c r="I10" i="26" s="1"/>
  <c r="I9" i="26" s="1"/>
  <c r="I16" i="26"/>
  <c r="H20" i="26" l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<sst xmlns="http://schemas.openxmlformats.org/spreadsheetml/2006/main" count="338" uniqueCount="145">
  <si>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</si>
  <si>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</si>
  <si>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</si>
  <si>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</si>
  <si>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</si>
  <si>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</si>
  <si>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</si>
  <si>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</si>
  <si>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</si>
  <si>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</si>
  <si>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</si>
  <si>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</si>
  <si>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</si>
  <si>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</si>
  <si>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</si>
  <si>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</si>
  <si>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</si>
  <si>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</si>
  <si>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</si>
  <si>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</si>
  <si>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</si>
  <si>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</si>
  <si>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</si>
  <si>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</si>
  <si>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</si>
  <si>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</si>
  <si>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</si>
  <si>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</si>
  <si>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</si>
  <si>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</si>
  <si>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</si>
  <si>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</si>
  <si>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</si>
  <si>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ՀՀ կառավարության           2020 թվականի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</si>
  <si>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</si>
  <si>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</si>
  <si>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</si>
  <si>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</si>
  <si>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</si>
  <si>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</si>
  <si>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</si>
  <si>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</si>
  <si>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</si>
  <si>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</si>
  <si>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</si>
  <si>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</si>
  <si>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</si>
  <si>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</si>
  <si>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</si>
  <si>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</si>
  <si>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</si>
  <si>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</si>
  <si>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</si>
  <si>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Սոցիալական օգնության դրամական արտահայտությամբ նպաստներ (բյուջեից)</t>
  </si>
  <si>
    <t>Մարդու օրգանիզմի վրա շրջակա միջավայրի վնասակար և վտանգավոր գործոնների ազդեցության բացառում և նվազեցում` կառավարելի վարակիչ հիվանդությունների դեմ պայքար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</si>
  <si>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</si>
  <si>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</si>
  <si>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>Միջոցառումն իրականացնողներ, հատ</t>
  </si>
  <si>
    <t xml:space="preserve">Ծրագրի դասիչը </t>
  </si>
  <si>
    <t>Ցուցանիշների փոփոխությունները     
      (ավելացումները նշված են դրական նշանով իսկ նվազեցումները` փակագծերում)</t>
  </si>
  <si>
    <t>Ցուցանիշների փոփոխությունը
 (ավելացումը նշված է դրական նշանով)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</si>
  <si>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</si>
  <si>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</si>
  <si>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</si>
  <si>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</si>
  <si>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 xml:space="preserve"> 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</si>
  <si>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</si>
  <si>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№  1919-Ն ՈՐՈՇՄԱՆ  № 5 ՀԱՎԵԼՎԱԾԻ № 1 ԱՂՅՈՒՍԱԿՈՒՄ ԿԱՏԱՐՎՈՂ ՓՈՓՈԽՈՒԹՅՈՒՆՆԵՐԸ ԵՎ ԼՐԱՑՈՒՄԸ</t>
  </si>
  <si>
    <t>№ ---------- որոշման</t>
  </si>
  <si>
    <t>(հազ. դրամ)</t>
  </si>
  <si>
    <t>Ցուցանիշների փոփոխությունը (ավելացումը նշված Է դրական նշանով)</t>
  </si>
  <si>
    <t>Եկամուտների գծով</t>
  </si>
  <si>
    <t>Ծախսերի գծով</t>
  </si>
  <si>
    <t>Դիֆիցիտը (պակասորդը)</t>
  </si>
  <si>
    <t>-</t>
  </si>
  <si>
    <t>Եկամտատեսակ</t>
  </si>
  <si>
    <t xml:space="preserve">Ընդամենը </t>
  </si>
  <si>
    <t>այդ թվում</t>
  </si>
  <si>
    <t>ՀՀ կառավարության 2020 թվականի ----------</t>
  </si>
  <si>
    <t>Այլ եկամուտներ</t>
  </si>
  <si>
    <t>ՊԵՏԱԿԱՆ ԲՅՈՒՋԵԻ ԵԿԱՄՈՒՏՆԵՐ</t>
  </si>
  <si>
    <t>«ՀԱՅԱՍՏԱՆԻ ՀԱՆՐԱՊԵՏՈՒԹՅԱՆ 2020 ԹՎԱԿԱՆԻ ՊԵՏԱԿԱՆ ԲՅՈՒՋԵԻ ՄԱՍԻՆ» ՀԱՅԱՍՏԱՆԻ ՀԱՆՐԱՊԵՏՈՒԹՅԱՆ ՕՐԵՆՔԻ 6-ՐԴ ՀՈԴՎԱԾԻ ԱՂՅՈՒՍԱԿՈՒՄ ԵՎ ՀԱՅԱՍՏԱՆԻ ՀԱՆՐԱՊԵՏՈՒԹՅԱՆ ԿԱՌԱՎԱՐՈՒԹՅԱՆ 2019 ԹՎԱԿԱՆԻ ԴԵԿՏԵՄԲԵՐԻ 26-Ի  №  1919-Ն ՈՐՈՇՄԱՆ N 2 ՀԱՎԵԼՎԱԾՈՒՄ ԿԱՏԱՐՎՈՂ ՓՈՓՈԽՈՒԹՅՈՒՆՆԵՐԸ</t>
  </si>
  <si>
    <t>«ՀԱՅԱՍՏԱՆԻ ՀԱՆՐԱՊԵՏՈՒԹՅԱՆ 2020 ԹՎԱԿԱՆԻ ՊԵՏԱԿԱՆ ԲՅՈՒՋԵԻ ՄԱՍԻՆ» ՀԱՅԱՍՏԱՆԻ ՀԱՆՐԱՊԵՏՈՒԹՅԱՆ ՕՐԵՆՔԻ 2-ՐԴ ՀՈԴՎԱԾԻ ԱՂՅՈՒՍԱԿՈՒՄ ԿԱՏԱՐՎՈՂ ՓՈՓՈԽՈՒԹՅՈՒՆՆԵՐԸ</t>
  </si>
  <si>
    <t>Ցուցանիշների փոփոխությունը
(ավելացումները նշված են դրական նշանով)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</si>
  <si>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</si>
  <si>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 xml:space="preserve">NN
Ը/Կ </t>
  </si>
  <si>
    <t>Եկամտատեսակը</t>
  </si>
  <si>
    <t>Այլ եկամուտներ, ընդամենը</t>
  </si>
  <si>
    <t>Այլ կատեգորիաներում չդասակարգված տրանսֆերտներ</t>
  </si>
  <si>
    <t>Այլ կատեգորիաներում չդասակարգված ընթացիկ տրանսֆերտներ</t>
  </si>
  <si>
    <t>«ՀԱՅԱՍՏԱՆԻ ՀԱՆՐԱՊԵՏՈՒԹՅԱՆ ԿԱՌԱՎԱՐՈՒԹՅԱՆ 2019 ԹՎԱԿԱՆԻ ԴԵԿՏԵՄԲԵՐԻ 26-Ի N 1919-Ն ՈՐՈՇՄԱՆ N 6 ՀԱՎԵԼՎԱԾՈՒՄ ԿԱՏԱՐՎՈՂ ԼՐԱՑՈՒՄԸ</t>
  </si>
  <si>
    <t xml:space="preserve">ՀԱՅԱՍՏԱՆԻ ՀԱՆՐԱՊԵՏՈՒԹՅԱՆ ԿԱՌԱՎԱՐՈՒԹՅԱՆ 2019 ԹՎԱԿԱՆԻ ԴԵԿՏԵՄԲԵՐԻ 26-Ի № 1919-Ն ՈՐՈՇՄԱՆ NN 3 և 4 ՀԱՎԵԼՎԱԾՆԵՐՈՒՄ ԿԱՏԱՐՎՈՂ ՓՈՓՈԽՈՒԹՅՈՒՆՆԵՐԸ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</si>
  <si>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9.9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</si>
  <si>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9.1 ՀԱՎԵԼՎԱԾԻ 9.1.9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</si>
  <si>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t>Հավելված  № 8</t>
  </si>
  <si>
    <t>Հավելված  № 7</t>
  </si>
  <si>
    <t>Գանձման համար պատասխանատու պետական կառավարման մարմինը (մարմինները)</t>
  </si>
  <si>
    <t>Հավելված  № 6</t>
  </si>
  <si>
    <t>Ցուցանիշների փոփոխությունները                   (ավելացումները նշված են դրական նշանով իսկ նվազեցումները` փակագծերում)</t>
  </si>
  <si>
    <t>03</t>
  </si>
  <si>
    <t>ՀԱՍԱՐԱԿԱԿԱՆ ԿԱՐԳ,  ԱՆՎՏԱՆԳՈՒԹՅՈՒՆ ԵՎ ԴԱՏԱԿԱՆ ԳՈՐԾՈՒՆԵՈՒԹՅՈՒՆ</t>
  </si>
  <si>
    <t xml:space="preserve">ՀԱՍԱՐԱԿԱԿԱՆ ԿԱՐԳ ԵՎ  ԱՆՎՏԱՆԳՈՒԹՅՈՒՆ </t>
  </si>
  <si>
    <t>Ոստիկանություն</t>
  </si>
  <si>
    <t>ՀՀ Ոստիկանություն</t>
  </si>
  <si>
    <t>Առողջապահական ծառայությունների տրամադրում</t>
  </si>
  <si>
    <t>Ոստիկանության  աշխատողների և նրանց ընտանիքի անդամների առողջության պահպանում</t>
  </si>
  <si>
    <t>ՀՀ ոստիկանություն</t>
  </si>
  <si>
    <t>ԱՇԽԱՏԱՆՔԻ ՎԱՐՁԱՏՐՈՒԹՅՈՒՆ</t>
  </si>
  <si>
    <t>Պարգևատրումներ, դրամական խրախուսումներ և հատուկ վճարներ</t>
  </si>
  <si>
    <t>Դրամով վճարվող աշխատավարձեր և հավելավճարներ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</si>
  <si>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</si>
  <si>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</si>
  <si>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>ՀՀ քաղաքաշինության կոմիտե</t>
  </si>
  <si>
    <t>06</t>
  </si>
  <si>
    <t>ԲՆԱԿԱՐԱՆԱՅԻՆ ՇԻՆԱՐԱՐՈՒԹՅՈՒՆ ԵՎ ԿՈՄՈՒՆԱԼ ԾԱՌԱՅՈՒԹՅՈՒՆՆԵՐ</t>
  </si>
  <si>
    <t>Բնակարանային շինարարության և կոմունալ ծառայություններ  (այլ դասերին չպատկանող)</t>
  </si>
  <si>
    <t xml:space="preserve"> 1095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</si>
  <si>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</si>
  <si>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</si>
  <si>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</si>
  <si>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Առողջության պահպանման որակյալ ծառայությունների տրամադրում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</si>
  <si>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</si>
  <si>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</si>
  <si>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</si>
  <si>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Առողջապահական ծառայությունների տրամադրում</t>
  </si>
  <si>
    <t xml:space="preserve"> Միջոցառման նկարագրությունը`</t>
  </si>
  <si>
    <t xml:space="preserve"> Միջոցառման տեսակը</t>
  </si>
  <si>
    <t>Ոստիկանության բժշկական ծառայություններից օգտվելու իրավունք ունեցող անձանց ամբուլատոր-պոլիկլինիկական և հոսպիտալային բուժապահովում, հակահամաճարակային միջոցառումների ծրագրավորում և իրականացում, բժշկական փորձաքննություն և ծառայողական պիտանելիության որոշում</t>
  </si>
  <si>
    <t>Ոստիկանության աշխատողների, ոստիկանության կենսաթոշակառուների, ինչպես նաև  նրանց ընտանիքների անդամներին բժշկական ծառայությունների պատշաճ մատուցում</t>
  </si>
  <si>
    <t xml:space="preserve"> Ծառայությունների մատուցում</t>
  </si>
  <si>
    <t xml:space="preserve">Քաղաքաշինության և ճարտարապետության բնագավառում պետական քաղաքականության մշակմանն աջակցություն և իրականացման ապահովում_x000D_
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</si>
  <si>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ապահովում_x000D_</t>
  </si>
  <si>
    <t>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</si>
  <si>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>ՀՀ Քաղաքաշինության կոմիտե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</si>
  <si>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9.28 ԱՂՅՈՒՍԱԿՈՒՄ ԿԱՏԱՐՎՈՂ ՓՈՓՈԽՈՒԹՅՈՒՆԸ</t>
    </r>
    <r>
      <rPr>
        <sz val="12"/>
        <rFont val="GHEA Grapalat"/>
        <family val="3"/>
      </rPr>
      <t xml:space="preserve">
 </t>
    </r>
  </si>
  <si>
    <t>ՀՀ Ոստիկանության բժշկական վարչություն</t>
  </si>
  <si>
    <t xml:space="preserve">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</si>
  <si>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9.34 ԱՂՅՈՒՍԱԿՈՒՄ ԿԱՏԱՐՎՈՂ ՓՈՓՈԽՈՒԹՅՈՒՆԸ</t>
    </r>
    <r>
      <rPr>
        <sz val="12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</si>
  <si>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9.1.33  ԱՂՅՈՒՍԱԿՈՒՄ ԿԱՏԱՐՎՈՂ ՓՈՓՈԽՈՒԹՅՈՒՆԸ</t>
    </r>
    <r>
      <rPr>
        <sz val="12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</si>
  <si>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9.1.42 ԱՂՅՈՒՍԱԿՈՒՄ ԿԱՏԱՐՎՈՂ ՓՈՓՈԽՈՒԹՅՈՒՆԸ</t>
    </r>
    <r>
      <rPr>
        <sz val="12"/>
        <rFont val="GHEA Grapalat"/>
        <family val="3"/>
      </rPr>
      <t xml:space="preserve">
 </t>
    </r>
  </si>
  <si>
    <t>Ցուցանիշների փոփոխությունը 
(ավելացումները նշված են  դրական նշանով, իսկ նվազեցումները` փակագծերում)</t>
  </si>
  <si>
    <t xml:space="preserve">ՀԱՅԱՍՏԱՆԻ ՀԱՆՐԱՊԵՏՈՒԹՅԱՆ 2020 ԹՎԱԿԱՆԻ ՊԵՏԱԿԱՆ ԲՅՈՒՋԵԻ ՄԱՍԻՆ» ՀԱՅԱՍՏԱՆԻ ՀԱՆՐԱՊԵՏՈՒԹՅԱՆ ՕՐԵՆՔԻ N 1 ՀԱՎԵԼՎԱԾԻ N 1 ԱՂՅՈՒՍԱԿՈՒՄ ԿԱՏԱՐՎՈՂ ՓՈՓՈԽՈՒԹՅՈՒՆՆԵՐԸ </t>
  </si>
  <si>
    <t>Ծրագրի անվանումը</t>
  </si>
  <si>
    <t>տարի</t>
  </si>
  <si>
    <t>Ընդամենը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</si>
</sst>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#,##0.0_);\(#,##0.0\)"/>
    <numFmt numFmtId="167" formatCode="_(* #,##0.0_);_(* \(#,##0.0\);_(* &quot;-&quot;??_);_(@_)"/>
    <numFmt numFmtId="168" formatCode="_-* #,##0.00_-;\-* #,##0.00_-;_-* &quot;-&quot;??_-;_-@_-"/>
    <numFmt numFmtId="169" formatCode="##,##0.0;\(##,##0.0\);\-"/>
  </numFmts>
  <fonts count="58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2"/>
      <color rgb="FFFF0000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4" fillId="0" borderId="0"/>
    <xf numFmtId="43" fontId="49" fillId="0" borderId="0" applyFont="0" applyFill="0" applyBorder="0" applyAlignment="0" applyProtection="0"/>
    <xf numFmtId="169" fontId="56" fillId="0" borderId="0" applyFill="0" applyBorder="0" applyProtection="0">
      <alignment horizontal="right" vertical="top"/>
    </xf>
  </cellStyleXfs>
  <cellXfs count="209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43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28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6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5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6" fontId="1" fillId="24" borderId="10" xfId="99" applyNumberFormat="1" applyFont="1" applyFill="1" applyBorder="1" applyAlignment="1">
      <alignment horizontal="center" vertic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166" fontId="28" fillId="0" borderId="10" xfId="99" applyNumberFormat="1" applyFont="1" applyBorder="1" applyAlignment="1">
      <alignment horizontal="center" wrapText="1"/>
    </xf>
    <xf numFmtId="166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5" fontId="28" fillId="0" borderId="10" xfId="0" applyNumberFormat="1" applyFont="1" applyFill="1" applyBorder="1" applyAlignment="1">
      <alignment horizontal="center" wrapText="1"/>
    </xf>
    <xf numFmtId="165" fontId="28" fillId="24" borderId="10" xfId="99" applyNumberFormat="1" applyFont="1" applyFill="1" applyBorder="1" applyAlignment="1">
      <alignment horizontal="center" vertical="center" wrapText="1"/>
    </xf>
    <xf numFmtId="166" fontId="28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6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0" fontId="25" fillId="0" borderId="0" xfId="99" applyFont="1"/>
    <xf numFmtId="0" fontId="26" fillId="0" borderId="0" xfId="99" applyFont="1"/>
    <xf numFmtId="0" fontId="26" fillId="0" borderId="0" xfId="99" applyFont="1" applyAlignment="1">
      <alignment horizontal="right"/>
    </xf>
    <xf numFmtId="0" fontId="26" fillId="0" borderId="0" xfId="105" applyFont="1" applyAlignment="1">
      <alignment horizontal="right"/>
    </xf>
    <xf numFmtId="0" fontId="25" fillId="0" borderId="0" xfId="99" applyFont="1" applyFill="1" applyBorder="1" applyAlignment="1">
      <alignment horizontal="centerContinuous"/>
    </xf>
    <xf numFmtId="0" fontId="26" fillId="0" borderId="0" xfId="105" applyFont="1" applyFill="1" applyBorder="1" applyAlignment="1">
      <alignment horizontal="centerContinuous"/>
    </xf>
    <xf numFmtId="0" fontId="26" fillId="0" borderId="0" xfId="99" applyFont="1" applyFill="1" applyBorder="1"/>
    <xf numFmtId="0" fontId="26" fillId="0" borderId="0" xfId="99" applyFont="1" applyFill="1" applyBorder="1" applyAlignment="1">
      <alignment horizontal="left"/>
    </xf>
    <xf numFmtId="0" fontId="25" fillId="0" borderId="0" xfId="99" applyFont="1" applyFill="1" applyAlignment="1">
      <alignment horizontal="left"/>
    </xf>
    <xf numFmtId="0" fontId="25" fillId="0" borderId="0" xfId="99" applyFont="1" applyFill="1"/>
    <xf numFmtId="0" fontId="25" fillId="0" borderId="0" xfId="99" applyFont="1" applyFill="1" applyAlignment="1">
      <alignment horizontal="centerContinuous"/>
    </xf>
    <xf numFmtId="0" fontId="25" fillId="0" borderId="0" xfId="99" applyFont="1" applyFill="1" applyBorder="1" applyAlignment="1">
      <alignment horizontal="right"/>
    </xf>
    <xf numFmtId="0" fontId="26" fillId="0" borderId="0" xfId="99" applyFont="1" applyFill="1" applyBorder="1" applyAlignment="1"/>
    <xf numFmtId="0" fontId="25" fillId="0" borderId="0" xfId="99" applyFont="1" applyFill="1" applyBorder="1" applyAlignment="1">
      <alignment wrapText="1"/>
    </xf>
    <xf numFmtId="0" fontId="25" fillId="0" borderId="0" xfId="99" applyFont="1" applyBorder="1"/>
    <xf numFmtId="0" fontId="27" fillId="0" borderId="0" xfId="99" applyFont="1" applyBorder="1" applyAlignment="1">
      <alignment horizontal="center" vertical="center" wrapText="1"/>
    </xf>
    <xf numFmtId="0" fontId="27" fillId="0" borderId="0" xfId="99" applyFont="1" applyBorder="1" applyAlignment="1">
      <alignment vertical="top" wrapText="1"/>
    </xf>
    <xf numFmtId="0" fontId="25" fillId="0" borderId="10" xfId="99" applyFont="1" applyBorder="1"/>
    <xf numFmtId="0" fontId="27" fillId="0" borderId="10" xfId="99" applyFont="1" applyBorder="1" applyAlignment="1">
      <alignment horizontal="center" vertical="center" wrapText="1"/>
    </xf>
    <xf numFmtId="0" fontId="27" fillId="0" borderId="0" xfId="99" applyFont="1" applyBorder="1" applyAlignment="1">
      <alignment horizontal="center" vertical="top" wrapText="1"/>
    </xf>
    <xf numFmtId="0" fontId="25" fillId="0" borderId="10" xfId="99" applyFont="1" applyBorder="1" applyAlignment="1">
      <alignment horizontal="left" vertical="center"/>
    </xf>
    <xf numFmtId="166" fontId="25" fillId="24" borderId="10" xfId="99" applyNumberFormat="1" applyFont="1" applyFill="1" applyBorder="1" applyAlignment="1">
      <alignment horizontal="center" vertical="center" wrapText="1"/>
    </xf>
    <xf numFmtId="0" fontId="27" fillId="0" borderId="10" xfId="99" applyFont="1" applyBorder="1" applyAlignment="1">
      <alignment horizontal="center" vertical="top" wrapText="1"/>
    </xf>
    <xf numFmtId="0" fontId="25" fillId="0" borderId="12" xfId="99" applyFont="1" applyBorder="1" applyAlignment="1">
      <alignment horizontal="left" vertical="center"/>
    </xf>
    <xf numFmtId="0" fontId="27" fillId="0" borderId="12" xfId="99" applyFont="1" applyBorder="1" applyAlignment="1">
      <alignment horizontal="left" vertical="center"/>
    </xf>
    <xf numFmtId="0" fontId="51" fillId="0" borderId="10" xfId="0" applyFont="1" applyBorder="1" applyAlignment="1">
      <alignment horizontal="center" vertical="center" wrapText="1"/>
    </xf>
    <xf numFmtId="0" fontId="51" fillId="0" borderId="0" xfId="98" applyFont="1"/>
    <xf numFmtId="0" fontId="49" fillId="0" borderId="0" xfId="98"/>
    <xf numFmtId="0" fontId="51" fillId="0" borderId="10" xfId="98" applyFont="1" applyBorder="1" applyAlignment="1">
      <alignment horizontal="center" vertical="center" wrapText="1"/>
    </xf>
    <xf numFmtId="0" fontId="51" fillId="0" borderId="10" xfId="98" applyFont="1" applyBorder="1"/>
    <xf numFmtId="0" fontId="51" fillId="0" borderId="10" xfId="98" applyFont="1" applyBorder="1" applyAlignment="1">
      <alignment horizontal="center" vertical="center"/>
    </xf>
    <xf numFmtId="0" fontId="51" fillId="0" borderId="10" xfId="98" applyFont="1" applyBorder="1" applyAlignment="1">
      <alignment vertical="center" wrapText="1"/>
    </xf>
    <xf numFmtId="167" fontId="51" fillId="0" borderId="10" xfId="106" applyNumberFormat="1" applyFont="1" applyFill="1" applyBorder="1" applyAlignment="1">
      <alignment horizontal="center" vertical="center"/>
    </xf>
    <xf numFmtId="4" fontId="1" fillId="0" borderId="10" xfId="0" applyNumberFormat="1" applyFont="1" applyFill="1" applyBorder="1" applyAlignment="1">
      <alignment horizontal="center" vertical="center"/>
    </xf>
    <xf numFmtId="0" fontId="27" fillId="0" borderId="17" xfId="99" applyFont="1" applyBorder="1" applyAlignment="1">
      <alignment horizontal="center" vertical="center" wrapText="1"/>
    </xf>
    <xf numFmtId="0" fontId="51" fillId="0" borderId="10" xfId="98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28" fillId="0" borderId="10" xfId="99" applyFont="1" applyBorder="1" applyAlignment="1">
      <alignment wrapText="1"/>
    </xf>
    <xf numFmtId="0" fontId="55" fillId="0" borderId="0" xfId="0" applyFont="1" applyFill="1"/>
    <xf numFmtId="169" fontId="56" fillId="0" borderId="10" xfId="107" applyNumberFormat="1" applyFont="1" applyBorder="1" applyAlignment="1">
      <alignment horizontal="right" vertical="top"/>
    </xf>
    <xf numFmtId="4" fontId="28" fillId="0" borderId="16" xfId="0" applyNumberFormat="1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top" wrapText="1"/>
    </xf>
    <xf numFmtId="165" fontId="1" fillId="24" borderId="10" xfId="99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left" vertical="center" wrapText="1"/>
    </xf>
    <xf numFmtId="0" fontId="53" fillId="0" borderId="0" xfId="0" applyFont="1" applyFill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4" fontId="1" fillId="0" borderId="0" xfId="0" applyNumberFormat="1" applyFont="1"/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5" fillId="0" borderId="0" xfId="99" applyFont="1" applyFill="1" applyBorder="1" applyAlignment="1">
      <alignment horizontal="center" vertical="center" wrapText="1"/>
    </xf>
    <xf numFmtId="0" fontId="27" fillId="0" borderId="16" xfId="99" applyFont="1" applyBorder="1" applyAlignment="1">
      <alignment horizontal="center" vertical="center"/>
    </xf>
    <xf numFmtId="0" fontId="27" fillId="0" borderId="12" xfId="99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7" fillId="24" borderId="17" xfId="0" applyFont="1" applyFill="1" applyBorder="1" applyAlignment="1">
      <alignment horizontal="center" vertical="center" wrapText="1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4" fontId="28" fillId="0" borderId="16" xfId="0" applyNumberFormat="1" applyFont="1" applyFill="1" applyBorder="1" applyAlignment="1">
      <alignment horizontal="center" vertical="center" wrapText="1"/>
    </xf>
    <xf numFmtId="4" fontId="28" fillId="0" borderId="11" xfId="0" applyNumberFormat="1" applyFont="1" applyFill="1" applyBorder="1" applyAlignment="1">
      <alignment horizontal="center" vertical="center" wrapText="1"/>
    </xf>
    <xf numFmtId="4" fontId="28" fillId="0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6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0" xfId="99" applyFont="1" applyBorder="1" applyAlignment="1">
      <alignment horizontal="center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1" xfId="99" applyFont="1" applyBorder="1" applyAlignment="1">
      <alignment horizontal="center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51" fillId="0" borderId="10" xfId="98" applyFont="1" applyBorder="1" applyAlignment="1">
      <alignment horizontal="left" vertical="center"/>
    </xf>
    <xf numFmtId="0" fontId="51" fillId="0" borderId="13" xfId="98" applyFont="1" applyBorder="1" applyAlignment="1">
      <alignment horizontal="left"/>
    </xf>
    <xf numFmtId="0" fontId="51" fillId="0" borderId="15" xfId="98" applyFont="1" applyBorder="1" applyAlignment="1">
      <alignment horizontal="left"/>
    </xf>
    <xf numFmtId="0" fontId="51" fillId="0" borderId="0" xfId="98" applyFont="1" applyAlignment="1">
      <alignment horizontal="center" vertical="center" wrapText="1"/>
    </xf>
    <xf numFmtId="0" fontId="51" fillId="0" borderId="10" xfId="98" applyFont="1" applyBorder="1" applyAlignment="1">
      <alignment horizontal="center" vertical="center" wrapText="1"/>
    </xf>
    <xf numFmtId="0" fontId="51" fillId="0" borderId="10" xfId="98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53" fillId="0" borderId="10" xfId="0" applyFont="1" applyFill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top" wrapText="1"/>
    </xf>
  </cellXfs>
  <cellStyles count="108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2" xfId="20" xr:uid="{00000000-0005-0000-0000-00002F000000}"/>
    <cellStyle name="Comma 2 2" xfId="21" xr:uid="{00000000-0005-0000-0000-000030000000}"/>
    <cellStyle name="Comma 3" xfId="22" xr:uid="{00000000-0005-0000-0000-000031000000}"/>
    <cellStyle name="Comma 4" xfId="23" xr:uid="{00000000-0005-0000-0000-000032000000}"/>
    <cellStyle name="Comma 5" xfId="24" xr:uid="{00000000-0005-0000-0000-000033000000}"/>
    <cellStyle name="Comma 6" xfId="85" xr:uid="{00000000-0005-0000-0000-000034000000}"/>
    <cellStyle name="Comma 7" xfId="86" xr:uid="{00000000-0005-0000-0000-000035000000}"/>
    <cellStyle name="Comma 8" xfId="106" xr:uid="{00000000-0005-0000-0000-000036000000}"/>
    <cellStyle name="Explanatory Text 2" xfId="87" xr:uid="{00000000-0005-0000-0000-000037000000}"/>
    <cellStyle name="Good 2" xfId="88" xr:uid="{00000000-0005-0000-0000-000038000000}"/>
    <cellStyle name="Heading 1 2" xfId="89" xr:uid="{00000000-0005-0000-0000-000039000000}"/>
    <cellStyle name="Heading 2 2" xfId="90" xr:uid="{00000000-0005-0000-0000-00003A000000}"/>
    <cellStyle name="Heading 3 2" xfId="91" xr:uid="{00000000-0005-0000-0000-00003B000000}"/>
    <cellStyle name="Heading 4 2" xfId="92" xr:uid="{00000000-0005-0000-0000-00003C000000}"/>
    <cellStyle name="Input 2" xfId="93" xr:uid="{00000000-0005-0000-0000-00003D000000}"/>
    <cellStyle name="Linked Cell 2" xfId="94" xr:uid="{00000000-0005-0000-0000-00003E000000}"/>
    <cellStyle name="Neutral 2" xfId="95" xr:uid="{00000000-0005-0000-0000-00003F000000}"/>
    <cellStyle name="Normal" xfId="0" builtinId="0"/>
    <cellStyle name="Normal 2" xfId="25" xr:uid="{00000000-0005-0000-0000-000041000000}"/>
    <cellStyle name="Normal 2 2" xfId="97" xr:uid="{00000000-0005-0000-0000-000042000000}"/>
    <cellStyle name="Normal 2 3" xfId="96" xr:uid="{00000000-0005-0000-0000-000043000000}"/>
    <cellStyle name="Normal 3" xfId="26" xr:uid="{00000000-0005-0000-0000-000044000000}"/>
    <cellStyle name="Normal 4" xfId="27" xr:uid="{00000000-0005-0000-0000-000045000000}"/>
    <cellStyle name="Normal 4 2" xfId="28" xr:uid="{00000000-0005-0000-0000-000046000000}"/>
    <cellStyle name="Normal 4 3" xfId="98" xr:uid="{00000000-0005-0000-0000-000047000000}"/>
    <cellStyle name="Normal 5" xfId="29" xr:uid="{00000000-0005-0000-0000-000048000000}"/>
    <cellStyle name="Normal 5 2" xfId="99" xr:uid="{00000000-0005-0000-0000-000049000000}"/>
    <cellStyle name="Normal 6" xfId="30" xr:uid="{00000000-0005-0000-0000-00004A000000}"/>
    <cellStyle name="Normal 7" xfId="31" xr:uid="{00000000-0005-0000-0000-00004B000000}"/>
    <cellStyle name="Normal 8" xfId="105" xr:uid="{00000000-0005-0000-0000-00004C000000}"/>
    <cellStyle name="Note 2" xfId="100" xr:uid="{00000000-0005-0000-0000-00004D000000}"/>
    <cellStyle name="Output 2" xfId="101" xr:uid="{00000000-0005-0000-0000-00004E000000}"/>
    <cellStyle name="Percent 2" xfId="32" xr:uid="{00000000-0005-0000-0000-00004F000000}"/>
    <cellStyle name="SN_241" xfId="107" xr:uid="{00000000-0005-0000-0000-000050000000}"/>
    <cellStyle name="Style 1" xfId="33" xr:uid="{00000000-0005-0000-0000-000051000000}"/>
    <cellStyle name="Title 2" xfId="102" xr:uid="{00000000-0005-0000-0000-000052000000}"/>
    <cellStyle name="Total 2" xfId="103" xr:uid="{00000000-0005-0000-0000-000053000000}"/>
    <cellStyle name="Warning Text 2" xfId="104" xr:uid="{00000000-0005-0000-0000-000054000000}"/>
    <cellStyle name="Акцент1" xfId="34" xr:uid="{00000000-0005-0000-0000-000055000000}"/>
    <cellStyle name="Акцент2" xfId="35" xr:uid="{00000000-0005-0000-0000-000056000000}"/>
    <cellStyle name="Акцент3" xfId="36" xr:uid="{00000000-0005-0000-0000-000057000000}"/>
    <cellStyle name="Акцент4" xfId="37" xr:uid="{00000000-0005-0000-0000-000058000000}"/>
    <cellStyle name="Акцент5" xfId="38" xr:uid="{00000000-0005-0000-0000-000059000000}"/>
    <cellStyle name="Акцент6" xfId="39" xr:uid="{00000000-0005-0000-0000-00005A000000}"/>
    <cellStyle name="Ввод " xfId="40" xr:uid="{00000000-0005-0000-0000-00005B000000}"/>
    <cellStyle name="Вывод" xfId="41" xr:uid="{00000000-0005-0000-0000-00005C000000}"/>
    <cellStyle name="Вычисление" xfId="42" xr:uid="{00000000-0005-0000-0000-00005D000000}"/>
    <cellStyle name="Заголовок 1" xfId="43" xr:uid="{00000000-0005-0000-0000-00005E000000}"/>
    <cellStyle name="Заголовок 2" xfId="44" xr:uid="{00000000-0005-0000-0000-00005F000000}"/>
    <cellStyle name="Заголовок 3" xfId="45" xr:uid="{00000000-0005-0000-0000-000060000000}"/>
    <cellStyle name="Заголовок 4" xfId="46" xr:uid="{00000000-0005-0000-0000-000061000000}"/>
    <cellStyle name="Итог" xfId="47" xr:uid="{00000000-0005-0000-0000-000062000000}"/>
    <cellStyle name="Контрольная ячейка" xfId="48" xr:uid="{00000000-0005-0000-0000-000063000000}"/>
    <cellStyle name="Название" xfId="49" xr:uid="{00000000-0005-0000-0000-000064000000}"/>
    <cellStyle name="Нейтральный" xfId="50" xr:uid="{00000000-0005-0000-0000-000065000000}"/>
    <cellStyle name="Плохой" xfId="51" xr:uid="{00000000-0005-0000-0000-000066000000}"/>
    <cellStyle name="Пояснение" xfId="52" xr:uid="{00000000-0005-0000-0000-000067000000}"/>
    <cellStyle name="Примечание" xfId="53" xr:uid="{00000000-0005-0000-0000-000068000000}"/>
    <cellStyle name="Связанная ячейка" xfId="54" xr:uid="{00000000-0005-0000-0000-000069000000}"/>
    <cellStyle name="Текст предупреждения" xfId="55" xr:uid="{00000000-0005-0000-0000-00006A000000}"/>
    <cellStyle name="Хороший" xfId="56" xr:uid="{00000000-0005-0000-0000-00006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H21"/>
  <sheetViews>
    <sheetView zoomScale="90" zoomScaleNormal="90" workbookViewId="0">
      <selection activeCell="C9" sqref="C9"/>
    </sheetView>
  </sheetViews>
  <sheetFormatPr defaultRowHeight="17.25"/>
  <cols>
    <col min="1" max="1" width="14.7109375" style="73" bestFit="1" customWidth="1"/>
    <col min="2" max="2" width="88.42578125" style="73" customWidth="1"/>
    <col min="3" max="3" width="35.5703125" style="73" customWidth="1"/>
    <col min="4" max="4" width="28.42578125" style="73" customWidth="1"/>
    <col min="5" max="256" width="9.140625" style="73"/>
    <col min="257" max="257" width="14.7109375" style="73" bestFit="1" customWidth="1"/>
    <col min="258" max="258" width="88.42578125" style="73" customWidth="1"/>
    <col min="259" max="259" width="35.5703125" style="73" customWidth="1"/>
    <col min="260" max="260" width="28.42578125" style="73" customWidth="1"/>
    <col min="261" max="512" width="9.140625" style="73"/>
    <col min="513" max="513" width="14.7109375" style="73" bestFit="1" customWidth="1"/>
    <col min="514" max="514" width="88.42578125" style="73" customWidth="1"/>
    <col min="515" max="515" width="35.5703125" style="73" customWidth="1"/>
    <col min="516" max="516" width="28.42578125" style="73" customWidth="1"/>
    <col min="517" max="768" width="9.140625" style="73"/>
    <col min="769" max="769" width="14.7109375" style="73" bestFit="1" customWidth="1"/>
    <col min="770" max="770" width="88.42578125" style="73" customWidth="1"/>
    <col min="771" max="771" width="35.5703125" style="73" customWidth="1"/>
    <col min="772" max="772" width="28.42578125" style="73" customWidth="1"/>
    <col min="773" max="1024" width="9.140625" style="73"/>
    <col min="1025" max="1025" width="14.7109375" style="73" bestFit="1" customWidth="1"/>
    <col min="1026" max="1026" width="88.42578125" style="73" customWidth="1"/>
    <col min="1027" max="1027" width="35.5703125" style="73" customWidth="1"/>
    <col min="1028" max="1028" width="28.42578125" style="73" customWidth="1"/>
    <col min="1029" max="1280" width="9.140625" style="73"/>
    <col min="1281" max="1281" width="14.7109375" style="73" bestFit="1" customWidth="1"/>
    <col min="1282" max="1282" width="88.42578125" style="73" customWidth="1"/>
    <col min="1283" max="1283" width="35.5703125" style="73" customWidth="1"/>
    <col min="1284" max="1284" width="28.42578125" style="73" customWidth="1"/>
    <col min="1285" max="1536" width="9.140625" style="73"/>
    <col min="1537" max="1537" width="14.7109375" style="73" bestFit="1" customWidth="1"/>
    <col min="1538" max="1538" width="88.42578125" style="73" customWidth="1"/>
    <col min="1539" max="1539" width="35.5703125" style="73" customWidth="1"/>
    <col min="1540" max="1540" width="28.42578125" style="73" customWidth="1"/>
    <col min="1541" max="1792" width="9.140625" style="73"/>
    <col min="1793" max="1793" width="14.7109375" style="73" bestFit="1" customWidth="1"/>
    <col min="1794" max="1794" width="88.42578125" style="73" customWidth="1"/>
    <col min="1795" max="1795" width="35.5703125" style="73" customWidth="1"/>
    <col min="1796" max="1796" width="28.42578125" style="73" customWidth="1"/>
    <col min="1797" max="2048" width="9.140625" style="73"/>
    <col min="2049" max="2049" width="14.7109375" style="73" bestFit="1" customWidth="1"/>
    <col min="2050" max="2050" width="88.42578125" style="73" customWidth="1"/>
    <col min="2051" max="2051" width="35.5703125" style="73" customWidth="1"/>
    <col min="2052" max="2052" width="28.42578125" style="73" customWidth="1"/>
    <col min="2053" max="2304" width="9.140625" style="73"/>
    <col min="2305" max="2305" width="14.7109375" style="73" bestFit="1" customWidth="1"/>
    <col min="2306" max="2306" width="88.42578125" style="73" customWidth="1"/>
    <col min="2307" max="2307" width="35.5703125" style="73" customWidth="1"/>
    <col min="2308" max="2308" width="28.42578125" style="73" customWidth="1"/>
    <col min="2309" max="2560" width="9.140625" style="73"/>
    <col min="2561" max="2561" width="14.7109375" style="73" bestFit="1" customWidth="1"/>
    <col min="2562" max="2562" width="88.42578125" style="73" customWidth="1"/>
    <col min="2563" max="2563" width="35.5703125" style="73" customWidth="1"/>
    <col min="2564" max="2564" width="28.42578125" style="73" customWidth="1"/>
    <col min="2565" max="2816" width="9.140625" style="73"/>
    <col min="2817" max="2817" width="14.7109375" style="73" bestFit="1" customWidth="1"/>
    <col min="2818" max="2818" width="88.42578125" style="73" customWidth="1"/>
    <col min="2819" max="2819" width="35.5703125" style="73" customWidth="1"/>
    <col min="2820" max="2820" width="28.42578125" style="73" customWidth="1"/>
    <col min="2821" max="3072" width="9.140625" style="73"/>
    <col min="3073" max="3073" width="14.7109375" style="73" bestFit="1" customWidth="1"/>
    <col min="3074" max="3074" width="88.42578125" style="73" customWidth="1"/>
    <col min="3075" max="3075" width="35.5703125" style="73" customWidth="1"/>
    <col min="3076" max="3076" width="28.42578125" style="73" customWidth="1"/>
    <col min="3077" max="3328" width="9.140625" style="73"/>
    <col min="3329" max="3329" width="14.7109375" style="73" bestFit="1" customWidth="1"/>
    <col min="3330" max="3330" width="88.42578125" style="73" customWidth="1"/>
    <col min="3331" max="3331" width="35.5703125" style="73" customWidth="1"/>
    <col min="3332" max="3332" width="28.42578125" style="73" customWidth="1"/>
    <col min="3333" max="3584" width="9.140625" style="73"/>
    <col min="3585" max="3585" width="14.7109375" style="73" bestFit="1" customWidth="1"/>
    <col min="3586" max="3586" width="88.42578125" style="73" customWidth="1"/>
    <col min="3587" max="3587" width="35.5703125" style="73" customWidth="1"/>
    <col min="3588" max="3588" width="28.42578125" style="73" customWidth="1"/>
    <col min="3589" max="3840" width="9.140625" style="73"/>
    <col min="3841" max="3841" width="14.7109375" style="73" bestFit="1" customWidth="1"/>
    <col min="3842" max="3842" width="88.42578125" style="73" customWidth="1"/>
    <col min="3843" max="3843" width="35.5703125" style="73" customWidth="1"/>
    <col min="3844" max="3844" width="28.42578125" style="73" customWidth="1"/>
    <col min="3845" max="4096" width="9.140625" style="73"/>
    <col min="4097" max="4097" width="14.7109375" style="73" bestFit="1" customWidth="1"/>
    <col min="4098" max="4098" width="88.42578125" style="73" customWidth="1"/>
    <col min="4099" max="4099" width="35.5703125" style="73" customWidth="1"/>
    <col min="4100" max="4100" width="28.42578125" style="73" customWidth="1"/>
    <col min="4101" max="4352" width="9.140625" style="73"/>
    <col min="4353" max="4353" width="14.7109375" style="73" bestFit="1" customWidth="1"/>
    <col min="4354" max="4354" width="88.42578125" style="73" customWidth="1"/>
    <col min="4355" max="4355" width="35.5703125" style="73" customWidth="1"/>
    <col min="4356" max="4356" width="28.42578125" style="73" customWidth="1"/>
    <col min="4357" max="4608" width="9.140625" style="73"/>
    <col min="4609" max="4609" width="14.7109375" style="73" bestFit="1" customWidth="1"/>
    <col min="4610" max="4610" width="88.42578125" style="73" customWidth="1"/>
    <col min="4611" max="4611" width="35.5703125" style="73" customWidth="1"/>
    <col min="4612" max="4612" width="28.42578125" style="73" customWidth="1"/>
    <col min="4613" max="4864" width="9.140625" style="73"/>
    <col min="4865" max="4865" width="14.7109375" style="73" bestFit="1" customWidth="1"/>
    <col min="4866" max="4866" width="88.42578125" style="73" customWidth="1"/>
    <col min="4867" max="4867" width="35.5703125" style="73" customWidth="1"/>
    <col min="4868" max="4868" width="28.42578125" style="73" customWidth="1"/>
    <col min="4869" max="5120" width="9.140625" style="73"/>
    <col min="5121" max="5121" width="14.7109375" style="73" bestFit="1" customWidth="1"/>
    <col min="5122" max="5122" width="88.42578125" style="73" customWidth="1"/>
    <col min="5123" max="5123" width="35.5703125" style="73" customWidth="1"/>
    <col min="5124" max="5124" width="28.42578125" style="73" customWidth="1"/>
    <col min="5125" max="5376" width="9.140625" style="73"/>
    <col min="5377" max="5377" width="14.7109375" style="73" bestFit="1" customWidth="1"/>
    <col min="5378" max="5378" width="88.42578125" style="73" customWidth="1"/>
    <col min="5379" max="5379" width="35.5703125" style="73" customWidth="1"/>
    <col min="5380" max="5380" width="28.42578125" style="73" customWidth="1"/>
    <col min="5381" max="5632" width="9.140625" style="73"/>
    <col min="5633" max="5633" width="14.7109375" style="73" bestFit="1" customWidth="1"/>
    <col min="5634" max="5634" width="88.42578125" style="73" customWidth="1"/>
    <col min="5635" max="5635" width="35.5703125" style="73" customWidth="1"/>
    <col min="5636" max="5636" width="28.42578125" style="73" customWidth="1"/>
    <col min="5637" max="5888" width="9.140625" style="73"/>
    <col min="5889" max="5889" width="14.7109375" style="73" bestFit="1" customWidth="1"/>
    <col min="5890" max="5890" width="88.42578125" style="73" customWidth="1"/>
    <col min="5891" max="5891" width="35.5703125" style="73" customWidth="1"/>
    <col min="5892" max="5892" width="28.42578125" style="73" customWidth="1"/>
    <col min="5893" max="6144" width="9.140625" style="73"/>
    <col min="6145" max="6145" width="14.7109375" style="73" bestFit="1" customWidth="1"/>
    <col min="6146" max="6146" width="88.42578125" style="73" customWidth="1"/>
    <col min="6147" max="6147" width="35.5703125" style="73" customWidth="1"/>
    <col min="6148" max="6148" width="28.42578125" style="73" customWidth="1"/>
    <col min="6149" max="6400" width="9.140625" style="73"/>
    <col min="6401" max="6401" width="14.7109375" style="73" bestFit="1" customWidth="1"/>
    <col min="6402" max="6402" width="88.42578125" style="73" customWidth="1"/>
    <col min="6403" max="6403" width="35.5703125" style="73" customWidth="1"/>
    <col min="6404" max="6404" width="28.42578125" style="73" customWidth="1"/>
    <col min="6405" max="6656" width="9.140625" style="73"/>
    <col min="6657" max="6657" width="14.7109375" style="73" bestFit="1" customWidth="1"/>
    <col min="6658" max="6658" width="88.42578125" style="73" customWidth="1"/>
    <col min="6659" max="6659" width="35.5703125" style="73" customWidth="1"/>
    <col min="6660" max="6660" width="28.42578125" style="73" customWidth="1"/>
    <col min="6661" max="6912" width="9.140625" style="73"/>
    <col min="6913" max="6913" width="14.7109375" style="73" bestFit="1" customWidth="1"/>
    <col min="6914" max="6914" width="88.42578125" style="73" customWidth="1"/>
    <col min="6915" max="6915" width="35.5703125" style="73" customWidth="1"/>
    <col min="6916" max="6916" width="28.42578125" style="73" customWidth="1"/>
    <col min="6917" max="7168" width="9.140625" style="73"/>
    <col min="7169" max="7169" width="14.7109375" style="73" bestFit="1" customWidth="1"/>
    <col min="7170" max="7170" width="88.42578125" style="73" customWidth="1"/>
    <col min="7171" max="7171" width="35.5703125" style="73" customWidth="1"/>
    <col min="7172" max="7172" width="28.42578125" style="73" customWidth="1"/>
    <col min="7173" max="7424" width="9.140625" style="73"/>
    <col min="7425" max="7425" width="14.7109375" style="73" bestFit="1" customWidth="1"/>
    <col min="7426" max="7426" width="88.42578125" style="73" customWidth="1"/>
    <col min="7427" max="7427" width="35.5703125" style="73" customWidth="1"/>
    <col min="7428" max="7428" width="28.42578125" style="73" customWidth="1"/>
    <col min="7429" max="7680" width="9.140625" style="73"/>
    <col min="7681" max="7681" width="14.7109375" style="73" bestFit="1" customWidth="1"/>
    <col min="7682" max="7682" width="88.42578125" style="73" customWidth="1"/>
    <col min="7683" max="7683" width="35.5703125" style="73" customWidth="1"/>
    <col min="7684" max="7684" width="28.42578125" style="73" customWidth="1"/>
    <col min="7685" max="7936" width="9.140625" style="73"/>
    <col min="7937" max="7937" width="14.7109375" style="73" bestFit="1" customWidth="1"/>
    <col min="7938" max="7938" width="88.42578125" style="73" customWidth="1"/>
    <col min="7939" max="7939" width="35.5703125" style="73" customWidth="1"/>
    <col min="7940" max="7940" width="28.42578125" style="73" customWidth="1"/>
    <col min="7941" max="8192" width="9.140625" style="73"/>
    <col min="8193" max="8193" width="14.7109375" style="73" bestFit="1" customWidth="1"/>
    <col min="8194" max="8194" width="88.42578125" style="73" customWidth="1"/>
    <col min="8195" max="8195" width="35.5703125" style="73" customWidth="1"/>
    <col min="8196" max="8196" width="28.42578125" style="73" customWidth="1"/>
    <col min="8197" max="8448" width="9.140625" style="73"/>
    <col min="8449" max="8449" width="14.7109375" style="73" bestFit="1" customWidth="1"/>
    <col min="8450" max="8450" width="88.42578125" style="73" customWidth="1"/>
    <col min="8451" max="8451" width="35.5703125" style="73" customWidth="1"/>
    <col min="8452" max="8452" width="28.42578125" style="73" customWidth="1"/>
    <col min="8453" max="8704" width="9.140625" style="73"/>
    <col min="8705" max="8705" width="14.7109375" style="73" bestFit="1" customWidth="1"/>
    <col min="8706" max="8706" width="88.42578125" style="73" customWidth="1"/>
    <col min="8707" max="8707" width="35.5703125" style="73" customWidth="1"/>
    <col min="8708" max="8708" width="28.42578125" style="73" customWidth="1"/>
    <col min="8709" max="8960" width="9.140625" style="73"/>
    <col min="8961" max="8961" width="14.7109375" style="73" bestFit="1" customWidth="1"/>
    <col min="8962" max="8962" width="88.42578125" style="73" customWidth="1"/>
    <col min="8963" max="8963" width="35.5703125" style="73" customWidth="1"/>
    <col min="8964" max="8964" width="28.42578125" style="73" customWidth="1"/>
    <col min="8965" max="9216" width="9.140625" style="73"/>
    <col min="9217" max="9217" width="14.7109375" style="73" bestFit="1" customWidth="1"/>
    <col min="9218" max="9218" width="88.42578125" style="73" customWidth="1"/>
    <col min="9219" max="9219" width="35.5703125" style="73" customWidth="1"/>
    <col min="9220" max="9220" width="28.42578125" style="73" customWidth="1"/>
    <col min="9221" max="9472" width="9.140625" style="73"/>
    <col min="9473" max="9473" width="14.7109375" style="73" bestFit="1" customWidth="1"/>
    <col min="9474" max="9474" width="88.42578125" style="73" customWidth="1"/>
    <col min="9475" max="9475" width="35.5703125" style="73" customWidth="1"/>
    <col min="9476" max="9476" width="28.42578125" style="73" customWidth="1"/>
    <col min="9477" max="9728" width="9.140625" style="73"/>
    <col min="9729" max="9729" width="14.7109375" style="73" bestFit="1" customWidth="1"/>
    <col min="9730" max="9730" width="88.42578125" style="73" customWidth="1"/>
    <col min="9731" max="9731" width="35.5703125" style="73" customWidth="1"/>
    <col min="9732" max="9732" width="28.42578125" style="73" customWidth="1"/>
    <col min="9733" max="9984" width="9.140625" style="73"/>
    <col min="9985" max="9985" width="14.7109375" style="73" bestFit="1" customWidth="1"/>
    <col min="9986" max="9986" width="88.42578125" style="73" customWidth="1"/>
    <col min="9987" max="9987" width="35.5703125" style="73" customWidth="1"/>
    <col min="9988" max="9988" width="28.42578125" style="73" customWidth="1"/>
    <col min="9989" max="10240" width="9.140625" style="73"/>
    <col min="10241" max="10241" width="14.7109375" style="73" bestFit="1" customWidth="1"/>
    <col min="10242" max="10242" width="88.42578125" style="73" customWidth="1"/>
    <col min="10243" max="10243" width="35.5703125" style="73" customWidth="1"/>
    <col min="10244" max="10244" width="28.42578125" style="73" customWidth="1"/>
    <col min="10245" max="10496" width="9.140625" style="73"/>
    <col min="10497" max="10497" width="14.7109375" style="73" bestFit="1" customWidth="1"/>
    <col min="10498" max="10498" width="88.42578125" style="73" customWidth="1"/>
    <col min="10499" max="10499" width="35.5703125" style="73" customWidth="1"/>
    <col min="10500" max="10500" width="28.42578125" style="73" customWidth="1"/>
    <col min="10501" max="10752" width="9.140625" style="73"/>
    <col min="10753" max="10753" width="14.7109375" style="73" bestFit="1" customWidth="1"/>
    <col min="10754" max="10754" width="88.42578125" style="73" customWidth="1"/>
    <col min="10755" max="10755" width="35.5703125" style="73" customWidth="1"/>
    <col min="10756" max="10756" width="28.42578125" style="73" customWidth="1"/>
    <col min="10757" max="11008" width="9.140625" style="73"/>
    <col min="11009" max="11009" width="14.7109375" style="73" bestFit="1" customWidth="1"/>
    <col min="11010" max="11010" width="88.42578125" style="73" customWidth="1"/>
    <col min="11011" max="11011" width="35.5703125" style="73" customWidth="1"/>
    <col min="11012" max="11012" width="28.42578125" style="73" customWidth="1"/>
    <col min="11013" max="11264" width="9.140625" style="73"/>
    <col min="11265" max="11265" width="14.7109375" style="73" bestFit="1" customWidth="1"/>
    <col min="11266" max="11266" width="88.42578125" style="73" customWidth="1"/>
    <col min="11267" max="11267" width="35.5703125" style="73" customWidth="1"/>
    <col min="11268" max="11268" width="28.42578125" style="73" customWidth="1"/>
    <col min="11269" max="11520" width="9.140625" style="73"/>
    <col min="11521" max="11521" width="14.7109375" style="73" bestFit="1" customWidth="1"/>
    <col min="11522" max="11522" width="88.42578125" style="73" customWidth="1"/>
    <col min="11523" max="11523" width="35.5703125" style="73" customWidth="1"/>
    <col min="11524" max="11524" width="28.42578125" style="73" customWidth="1"/>
    <col min="11525" max="11776" width="9.140625" style="73"/>
    <col min="11777" max="11777" width="14.7109375" style="73" bestFit="1" customWidth="1"/>
    <col min="11778" max="11778" width="88.42578125" style="73" customWidth="1"/>
    <col min="11779" max="11779" width="35.5703125" style="73" customWidth="1"/>
    <col min="11780" max="11780" width="28.42578125" style="73" customWidth="1"/>
    <col min="11781" max="12032" width="9.140625" style="73"/>
    <col min="12033" max="12033" width="14.7109375" style="73" bestFit="1" customWidth="1"/>
    <col min="12034" max="12034" width="88.42578125" style="73" customWidth="1"/>
    <col min="12035" max="12035" width="35.5703125" style="73" customWidth="1"/>
    <col min="12036" max="12036" width="28.42578125" style="73" customWidth="1"/>
    <col min="12037" max="12288" width="9.140625" style="73"/>
    <col min="12289" max="12289" width="14.7109375" style="73" bestFit="1" customWidth="1"/>
    <col min="12290" max="12290" width="88.42578125" style="73" customWidth="1"/>
    <col min="12291" max="12291" width="35.5703125" style="73" customWidth="1"/>
    <col min="12292" max="12292" width="28.42578125" style="73" customWidth="1"/>
    <col min="12293" max="12544" width="9.140625" style="73"/>
    <col min="12545" max="12545" width="14.7109375" style="73" bestFit="1" customWidth="1"/>
    <col min="12546" max="12546" width="88.42578125" style="73" customWidth="1"/>
    <col min="12547" max="12547" width="35.5703125" style="73" customWidth="1"/>
    <col min="12548" max="12548" width="28.42578125" style="73" customWidth="1"/>
    <col min="12549" max="12800" width="9.140625" style="73"/>
    <col min="12801" max="12801" width="14.7109375" style="73" bestFit="1" customWidth="1"/>
    <col min="12802" max="12802" width="88.42578125" style="73" customWidth="1"/>
    <col min="12803" max="12803" width="35.5703125" style="73" customWidth="1"/>
    <col min="12804" max="12804" width="28.42578125" style="73" customWidth="1"/>
    <col min="12805" max="13056" width="9.140625" style="73"/>
    <col min="13057" max="13057" width="14.7109375" style="73" bestFit="1" customWidth="1"/>
    <col min="13058" max="13058" width="88.42578125" style="73" customWidth="1"/>
    <col min="13059" max="13059" width="35.5703125" style="73" customWidth="1"/>
    <col min="13060" max="13060" width="28.42578125" style="73" customWidth="1"/>
    <col min="13061" max="13312" width="9.140625" style="73"/>
    <col min="13313" max="13313" width="14.7109375" style="73" bestFit="1" customWidth="1"/>
    <col min="13314" max="13314" width="88.42578125" style="73" customWidth="1"/>
    <col min="13315" max="13315" width="35.5703125" style="73" customWidth="1"/>
    <col min="13316" max="13316" width="28.42578125" style="73" customWidth="1"/>
    <col min="13317" max="13568" width="9.140625" style="73"/>
    <col min="13569" max="13569" width="14.7109375" style="73" bestFit="1" customWidth="1"/>
    <col min="13570" max="13570" width="88.42578125" style="73" customWidth="1"/>
    <col min="13571" max="13571" width="35.5703125" style="73" customWidth="1"/>
    <col min="13572" max="13572" width="28.42578125" style="73" customWidth="1"/>
    <col min="13573" max="13824" width="9.140625" style="73"/>
    <col min="13825" max="13825" width="14.7109375" style="73" bestFit="1" customWidth="1"/>
    <col min="13826" max="13826" width="88.42578125" style="73" customWidth="1"/>
    <col min="13827" max="13827" width="35.5703125" style="73" customWidth="1"/>
    <col min="13828" max="13828" width="28.42578125" style="73" customWidth="1"/>
    <col min="13829" max="14080" width="9.140625" style="73"/>
    <col min="14081" max="14081" width="14.7109375" style="73" bestFit="1" customWidth="1"/>
    <col min="14082" max="14082" width="88.42578125" style="73" customWidth="1"/>
    <col min="14083" max="14083" width="35.5703125" style="73" customWidth="1"/>
    <col min="14084" max="14084" width="28.42578125" style="73" customWidth="1"/>
    <col min="14085" max="14336" width="9.140625" style="73"/>
    <col min="14337" max="14337" width="14.7109375" style="73" bestFit="1" customWidth="1"/>
    <col min="14338" max="14338" width="88.42578125" style="73" customWidth="1"/>
    <col min="14339" max="14339" width="35.5703125" style="73" customWidth="1"/>
    <col min="14340" max="14340" width="28.42578125" style="73" customWidth="1"/>
    <col min="14341" max="14592" width="9.140625" style="73"/>
    <col min="14593" max="14593" width="14.7109375" style="73" bestFit="1" customWidth="1"/>
    <col min="14594" max="14594" width="88.42578125" style="73" customWidth="1"/>
    <col min="14595" max="14595" width="35.5703125" style="73" customWidth="1"/>
    <col min="14596" max="14596" width="28.42578125" style="73" customWidth="1"/>
    <col min="14597" max="14848" width="9.140625" style="73"/>
    <col min="14849" max="14849" width="14.7109375" style="73" bestFit="1" customWidth="1"/>
    <col min="14850" max="14850" width="88.42578125" style="73" customWidth="1"/>
    <col min="14851" max="14851" width="35.5703125" style="73" customWidth="1"/>
    <col min="14852" max="14852" width="28.42578125" style="73" customWidth="1"/>
    <col min="14853" max="15104" width="9.140625" style="73"/>
    <col min="15105" max="15105" width="14.7109375" style="73" bestFit="1" customWidth="1"/>
    <col min="15106" max="15106" width="88.42578125" style="73" customWidth="1"/>
    <col min="15107" max="15107" width="35.5703125" style="73" customWidth="1"/>
    <col min="15108" max="15108" width="28.42578125" style="73" customWidth="1"/>
    <col min="15109" max="15360" width="9.140625" style="73"/>
    <col min="15361" max="15361" width="14.7109375" style="73" bestFit="1" customWidth="1"/>
    <col min="15362" max="15362" width="88.42578125" style="73" customWidth="1"/>
    <col min="15363" max="15363" width="35.5703125" style="73" customWidth="1"/>
    <col min="15364" max="15364" width="28.42578125" style="73" customWidth="1"/>
    <col min="15365" max="15616" width="9.140625" style="73"/>
    <col min="15617" max="15617" width="14.7109375" style="73" bestFit="1" customWidth="1"/>
    <col min="15618" max="15618" width="88.42578125" style="73" customWidth="1"/>
    <col min="15619" max="15619" width="35.5703125" style="73" customWidth="1"/>
    <col min="15620" max="15620" width="28.42578125" style="73" customWidth="1"/>
    <col min="15621" max="15872" width="9.140625" style="73"/>
    <col min="15873" max="15873" width="14.7109375" style="73" bestFit="1" customWidth="1"/>
    <col min="15874" max="15874" width="88.42578125" style="73" customWidth="1"/>
    <col min="15875" max="15875" width="35.5703125" style="73" customWidth="1"/>
    <col min="15876" max="15876" width="28.42578125" style="73" customWidth="1"/>
    <col min="15877" max="16128" width="9.140625" style="73"/>
    <col min="16129" max="16129" width="14.7109375" style="73" bestFit="1" customWidth="1"/>
    <col min="16130" max="16130" width="88.42578125" style="73" customWidth="1"/>
    <col min="16131" max="16131" width="35.5703125" style="73" customWidth="1"/>
    <col min="16132" max="16132" width="28.42578125" style="73" customWidth="1"/>
    <col min="16133" max="16384" width="9.140625" style="73"/>
  </cols>
  <sheetData>
    <row r="1" spans="1:242">
      <c r="C1" s="74"/>
      <c r="D1" s="75" t="s">
        <v>31</v>
      </c>
    </row>
    <row r="2" spans="1:242">
      <c r="B2" s="76"/>
      <c r="C2" s="130" t="s">
        <v>78</v>
      </c>
      <c r="D2" s="130"/>
    </row>
    <row r="3" spans="1:242" s="82" customFormat="1">
      <c r="A3" s="77"/>
      <c r="B3" s="78"/>
      <c r="C3" s="131" t="s">
        <v>68</v>
      </c>
      <c r="D3" s="131"/>
      <c r="E3" s="79"/>
      <c r="F3" s="80"/>
      <c r="G3" s="81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  <c r="CR3" s="83"/>
      <c r="CS3" s="83"/>
      <c r="CT3" s="83"/>
      <c r="CU3" s="83"/>
      <c r="CV3" s="83"/>
      <c r="CW3" s="83"/>
      <c r="CX3" s="83"/>
      <c r="CY3" s="83"/>
      <c r="CZ3" s="83"/>
      <c r="DA3" s="83"/>
      <c r="DB3" s="83"/>
      <c r="DC3" s="83"/>
      <c r="DD3" s="83"/>
      <c r="DE3" s="83"/>
      <c r="DF3" s="83"/>
      <c r="DG3" s="83"/>
      <c r="DH3" s="83"/>
      <c r="DI3" s="83"/>
      <c r="DJ3" s="83"/>
      <c r="DK3" s="83"/>
      <c r="DL3" s="83"/>
      <c r="DM3" s="83"/>
      <c r="DN3" s="83"/>
      <c r="DO3" s="83"/>
      <c r="DP3" s="83"/>
      <c r="DQ3" s="83"/>
      <c r="DR3" s="83"/>
      <c r="DS3" s="83"/>
      <c r="DT3" s="83"/>
      <c r="DU3" s="83"/>
      <c r="DV3" s="83"/>
      <c r="DW3" s="83"/>
      <c r="DX3" s="83"/>
      <c r="DY3" s="83"/>
      <c r="DZ3" s="83"/>
      <c r="EA3" s="83"/>
      <c r="EB3" s="83"/>
      <c r="EC3" s="83"/>
      <c r="ED3" s="83"/>
      <c r="EE3" s="83"/>
      <c r="EF3" s="83"/>
      <c r="EG3" s="83"/>
      <c r="EH3" s="83"/>
      <c r="EI3" s="83"/>
      <c r="EJ3" s="83"/>
      <c r="EK3" s="83"/>
      <c r="EL3" s="83"/>
      <c r="EM3" s="83"/>
      <c r="EN3" s="83"/>
      <c r="EO3" s="83"/>
      <c r="EP3" s="83"/>
      <c r="EQ3" s="83"/>
      <c r="ER3" s="83"/>
      <c r="ES3" s="83"/>
      <c r="ET3" s="83"/>
      <c r="EU3" s="83"/>
      <c r="EV3" s="83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  <c r="FI3" s="83"/>
      <c r="FJ3" s="83"/>
      <c r="FK3" s="83"/>
      <c r="FL3" s="83"/>
      <c r="FM3" s="83"/>
      <c r="FN3" s="83"/>
      <c r="FO3" s="83"/>
      <c r="FP3" s="83"/>
      <c r="FQ3" s="83"/>
      <c r="FR3" s="83"/>
      <c r="FS3" s="83"/>
      <c r="FT3" s="83"/>
      <c r="FU3" s="83"/>
      <c r="FV3" s="83"/>
      <c r="FW3" s="83"/>
      <c r="FX3" s="83"/>
      <c r="FY3" s="83"/>
      <c r="FZ3" s="83"/>
      <c r="GA3" s="83"/>
      <c r="GB3" s="83"/>
      <c r="GC3" s="83"/>
      <c r="GD3" s="83"/>
      <c r="GE3" s="83"/>
      <c r="GF3" s="83"/>
      <c r="GG3" s="83"/>
      <c r="GH3" s="83"/>
      <c r="GI3" s="83"/>
      <c r="GJ3" s="83"/>
      <c r="GK3" s="83"/>
      <c r="GL3" s="83"/>
      <c r="GM3" s="83"/>
      <c r="GN3" s="83"/>
      <c r="GO3" s="83"/>
      <c r="GP3" s="83"/>
      <c r="GQ3" s="83"/>
      <c r="GR3" s="83"/>
      <c r="GS3" s="83"/>
      <c r="GT3" s="83"/>
      <c r="GU3" s="83"/>
      <c r="GV3" s="83"/>
      <c r="GW3" s="83"/>
      <c r="GX3" s="83"/>
      <c r="GY3" s="83"/>
      <c r="GZ3" s="83"/>
      <c r="HA3" s="83"/>
      <c r="HB3" s="83"/>
      <c r="HC3" s="83"/>
      <c r="HD3" s="83"/>
      <c r="HE3" s="83"/>
      <c r="HF3" s="83"/>
      <c r="HG3" s="83"/>
      <c r="HH3" s="83"/>
      <c r="HI3" s="83"/>
      <c r="HJ3" s="83"/>
      <c r="HK3" s="83"/>
      <c r="HL3" s="83"/>
      <c r="HM3" s="83"/>
      <c r="HN3" s="83"/>
      <c r="HO3" s="83"/>
      <c r="HP3" s="83"/>
      <c r="HQ3" s="83"/>
      <c r="HR3" s="83"/>
      <c r="HS3" s="83"/>
      <c r="HT3" s="83"/>
      <c r="HU3" s="83"/>
      <c r="HV3" s="83"/>
      <c r="HW3" s="83"/>
      <c r="HX3" s="83"/>
      <c r="HY3" s="83"/>
      <c r="HZ3" s="83"/>
      <c r="IA3" s="83"/>
      <c r="IB3" s="83"/>
      <c r="IC3" s="83"/>
      <c r="ID3" s="83"/>
      <c r="IE3" s="83"/>
      <c r="IF3" s="83"/>
      <c r="IG3" s="83"/>
      <c r="IH3" s="83"/>
    </row>
    <row r="4" spans="1:242" s="82" customFormat="1">
      <c r="A4" s="77"/>
      <c r="B4" s="77"/>
      <c r="C4" s="84"/>
      <c r="D4" s="85"/>
      <c r="E4" s="85"/>
      <c r="F4" s="85"/>
      <c r="G4" s="85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  <c r="BS4" s="83"/>
      <c r="BT4" s="83"/>
      <c r="BU4" s="83"/>
      <c r="BV4" s="83"/>
      <c r="BW4" s="83"/>
      <c r="BX4" s="83"/>
      <c r="BY4" s="83"/>
      <c r="BZ4" s="83"/>
      <c r="CA4" s="83"/>
      <c r="CB4" s="83"/>
      <c r="CC4" s="83"/>
      <c r="CD4" s="83"/>
      <c r="CE4" s="83"/>
      <c r="CF4" s="83"/>
      <c r="CG4" s="83"/>
      <c r="CH4" s="83"/>
      <c r="CI4" s="83"/>
      <c r="CJ4" s="83"/>
      <c r="CK4" s="83"/>
      <c r="CL4" s="83"/>
      <c r="CM4" s="83"/>
      <c r="CN4" s="83"/>
      <c r="CO4" s="83"/>
      <c r="CP4" s="83"/>
      <c r="CQ4" s="83"/>
      <c r="CR4" s="83"/>
      <c r="CS4" s="83"/>
      <c r="CT4" s="83"/>
      <c r="CU4" s="83"/>
      <c r="CV4" s="83"/>
      <c r="CW4" s="83"/>
      <c r="CX4" s="83"/>
      <c r="CY4" s="83"/>
      <c r="CZ4" s="83"/>
      <c r="DA4" s="83"/>
      <c r="DB4" s="83"/>
      <c r="DC4" s="83"/>
      <c r="DD4" s="83"/>
      <c r="DE4" s="83"/>
      <c r="DF4" s="83"/>
      <c r="DG4" s="83"/>
      <c r="DH4" s="83"/>
      <c r="DI4" s="83"/>
      <c r="DJ4" s="83"/>
      <c r="DK4" s="83"/>
      <c r="DL4" s="83"/>
      <c r="DM4" s="83"/>
      <c r="DN4" s="83"/>
      <c r="DO4" s="83"/>
      <c r="DP4" s="83"/>
      <c r="DQ4" s="83"/>
      <c r="DR4" s="83"/>
      <c r="DS4" s="83"/>
      <c r="DT4" s="83"/>
      <c r="DU4" s="83"/>
      <c r="DV4" s="83"/>
      <c r="DW4" s="83"/>
      <c r="DX4" s="83"/>
      <c r="DY4" s="83"/>
      <c r="DZ4" s="83"/>
      <c r="EA4" s="83"/>
      <c r="EB4" s="83"/>
      <c r="EC4" s="83"/>
      <c r="ED4" s="83"/>
      <c r="EE4" s="83"/>
      <c r="EF4" s="83"/>
      <c r="EG4" s="83"/>
      <c r="EH4" s="83"/>
      <c r="EI4" s="83"/>
      <c r="EJ4" s="83"/>
      <c r="EK4" s="83"/>
      <c r="EL4" s="83"/>
      <c r="EM4" s="83"/>
      <c r="EN4" s="83"/>
      <c r="EO4" s="83"/>
      <c r="EP4" s="83"/>
      <c r="EQ4" s="83"/>
      <c r="ER4" s="83"/>
      <c r="ES4" s="83"/>
      <c r="ET4" s="83"/>
      <c r="EU4" s="83"/>
      <c r="EV4" s="83"/>
      <c r="EW4" s="83"/>
      <c r="EX4" s="83"/>
      <c r="EY4" s="83"/>
      <c r="EZ4" s="83"/>
      <c r="FA4" s="83"/>
      <c r="FB4" s="83"/>
      <c r="FC4" s="83"/>
      <c r="FD4" s="83"/>
      <c r="FE4" s="83"/>
      <c r="FF4" s="83"/>
      <c r="FG4" s="83"/>
      <c r="FH4" s="83"/>
      <c r="FI4" s="83"/>
      <c r="FJ4" s="83"/>
      <c r="FK4" s="83"/>
      <c r="FL4" s="83"/>
      <c r="FM4" s="83"/>
      <c r="FN4" s="83"/>
      <c r="FO4" s="83"/>
      <c r="FP4" s="83"/>
      <c r="FQ4" s="83"/>
      <c r="FR4" s="83"/>
      <c r="FS4" s="83"/>
      <c r="FT4" s="83"/>
      <c r="FU4" s="83"/>
      <c r="FV4" s="83"/>
      <c r="FW4" s="83"/>
      <c r="FX4" s="83"/>
      <c r="FY4" s="83"/>
      <c r="FZ4" s="83"/>
      <c r="GA4" s="83"/>
      <c r="GB4" s="83"/>
      <c r="GC4" s="83"/>
      <c r="GD4" s="83"/>
      <c r="GE4" s="83"/>
      <c r="GF4" s="83"/>
      <c r="GG4" s="83"/>
      <c r="GH4" s="83"/>
      <c r="GI4" s="83"/>
      <c r="GJ4" s="83"/>
      <c r="GK4" s="83"/>
      <c r="GL4" s="83"/>
      <c r="GM4" s="83"/>
      <c r="GN4" s="83"/>
      <c r="GO4" s="83"/>
      <c r="GP4" s="83"/>
      <c r="GQ4" s="83"/>
      <c r="GR4" s="83"/>
      <c r="GS4" s="83"/>
      <c r="GT4" s="83"/>
      <c r="GU4" s="83"/>
      <c r="GV4" s="83"/>
      <c r="GW4" s="83"/>
      <c r="GX4" s="83"/>
      <c r="GY4" s="83"/>
      <c r="GZ4" s="83"/>
      <c r="HA4" s="83"/>
      <c r="HB4" s="83"/>
      <c r="HC4" s="83"/>
      <c r="HD4" s="83"/>
      <c r="HE4" s="83"/>
      <c r="HF4" s="83"/>
      <c r="HG4" s="83"/>
      <c r="HH4" s="83"/>
      <c r="HI4" s="83"/>
      <c r="HJ4" s="83"/>
      <c r="HK4" s="83"/>
      <c r="HL4" s="83"/>
      <c r="HM4" s="83"/>
      <c r="HN4" s="83"/>
      <c r="HO4" s="83"/>
      <c r="HP4" s="83"/>
      <c r="HQ4" s="83"/>
      <c r="HR4" s="83"/>
      <c r="HS4" s="83"/>
      <c r="HT4" s="83"/>
      <c r="HU4" s="83"/>
      <c r="HV4" s="83"/>
      <c r="HW4" s="83"/>
      <c r="HX4" s="83"/>
      <c r="HY4" s="83"/>
      <c r="HZ4" s="83"/>
      <c r="IA4" s="83"/>
      <c r="IB4" s="83"/>
      <c r="IC4" s="83"/>
      <c r="ID4" s="83"/>
      <c r="IE4" s="83"/>
      <c r="IF4" s="83"/>
      <c r="IG4" s="83"/>
      <c r="IH4" s="83"/>
    </row>
    <row r="5" spans="1:242" s="82" customFormat="1" ht="46.5" customHeight="1">
      <c r="A5" s="132" t="s">
        <v>82</v>
      </c>
      <c r="B5" s="132"/>
      <c r="C5" s="132"/>
      <c r="D5" s="132"/>
      <c r="E5" s="86"/>
      <c r="F5" s="86"/>
      <c r="G5" s="86"/>
      <c r="H5" s="86"/>
      <c r="I5" s="86"/>
    </row>
    <row r="7" spans="1:242" ht="27" customHeight="1">
      <c r="A7" s="87"/>
      <c r="B7" s="87"/>
      <c r="C7" s="88" t="s">
        <v>69</v>
      </c>
      <c r="D7" s="89"/>
    </row>
    <row r="8" spans="1:242" ht="64.5" customHeight="1">
      <c r="A8" s="87"/>
      <c r="B8" s="90"/>
      <c r="C8" s="91" t="s">
        <v>70</v>
      </c>
      <c r="D8" s="92"/>
    </row>
    <row r="9" spans="1:242" ht="35.25" customHeight="1">
      <c r="A9" s="87"/>
      <c r="B9" s="93" t="s">
        <v>71</v>
      </c>
      <c r="C9" s="94">
        <v>111900</v>
      </c>
      <c r="D9" s="92"/>
    </row>
    <row r="10" spans="1:242" ht="35.25" customHeight="1">
      <c r="A10" s="87"/>
      <c r="B10" s="93" t="s">
        <v>72</v>
      </c>
      <c r="C10" s="94">
        <v>111900</v>
      </c>
      <c r="D10" s="92"/>
    </row>
    <row r="11" spans="1:242" ht="35.25" customHeight="1">
      <c r="A11" s="87"/>
      <c r="B11" s="93" t="s">
        <v>73</v>
      </c>
      <c r="C11" s="95" t="s">
        <v>74</v>
      </c>
      <c r="D11" s="92"/>
    </row>
    <row r="12" spans="1:242">
      <c r="A12" s="87"/>
      <c r="B12" s="87"/>
      <c r="C12" s="92"/>
      <c r="D12" s="92"/>
    </row>
    <row r="13" spans="1:242">
      <c r="A13" s="87"/>
      <c r="B13" s="87"/>
      <c r="C13" s="92"/>
      <c r="D13" s="92"/>
    </row>
    <row r="14" spans="1:242">
      <c r="A14" s="87"/>
      <c r="B14" s="87"/>
      <c r="C14" s="92"/>
      <c r="D14" s="92"/>
    </row>
    <row r="15" spans="1:242">
      <c r="A15" s="87"/>
      <c r="B15" s="87"/>
      <c r="C15" s="92"/>
      <c r="D15" s="92"/>
    </row>
    <row r="16" spans="1:242">
      <c r="A16" s="87"/>
      <c r="B16" s="87"/>
      <c r="C16" s="92"/>
      <c r="D16" s="92"/>
    </row>
    <row r="17" spans="1:4">
      <c r="A17" s="87"/>
      <c r="B17" s="87"/>
      <c r="C17" s="92"/>
      <c r="D17" s="92"/>
    </row>
    <row r="18" spans="1:4">
      <c r="A18" s="87"/>
      <c r="B18" s="87"/>
      <c r="C18" s="92"/>
      <c r="D18" s="92"/>
    </row>
    <row r="19" spans="1:4">
      <c r="A19" s="87"/>
      <c r="B19" s="87"/>
      <c r="C19" s="92"/>
      <c r="D19" s="92"/>
    </row>
    <row r="20" spans="1:4">
      <c r="A20" s="87"/>
      <c r="B20" s="87"/>
      <c r="C20" s="92"/>
      <c r="D20" s="92"/>
    </row>
    <row r="21" spans="1:4">
      <c r="A21" s="87"/>
      <c r="B21" s="87"/>
      <c r="C21" s="92"/>
      <c r="D21" s="92"/>
    </row>
  </sheetData>
  <mergeCells count="3">
    <mergeCell ref="C2:D2"/>
    <mergeCell ref="C3:D3"/>
    <mergeCell ref="A5:D5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zoomScale="90" zoomScaleNormal="90" workbookViewId="0">
      <selection activeCell="I18" sqref="I18"/>
    </sheetView>
  </sheetViews>
  <sheetFormatPr defaultRowHeight="17.25"/>
  <cols>
    <col min="1" max="1" width="14.7109375" style="73" bestFit="1" customWidth="1"/>
    <col min="2" max="2" width="88.42578125" style="73" customWidth="1"/>
    <col min="3" max="3" width="16.5703125" style="73" customWidth="1"/>
    <col min="4" max="4" width="15.5703125" style="73" customWidth="1"/>
    <col min="5" max="5" width="15.140625" style="73" customWidth="1"/>
    <col min="6" max="255" width="9.140625" style="73"/>
    <col min="256" max="256" width="14.7109375" style="73" bestFit="1" customWidth="1"/>
    <col min="257" max="257" width="88.42578125" style="73" customWidth="1"/>
    <col min="258" max="258" width="26.42578125" style="73" customWidth="1"/>
    <col min="259" max="511" width="9.140625" style="73"/>
    <col min="512" max="512" width="14.7109375" style="73" bestFit="1" customWidth="1"/>
    <col min="513" max="513" width="88.42578125" style="73" customWidth="1"/>
    <col min="514" max="514" width="26.42578125" style="73" customWidth="1"/>
    <col min="515" max="767" width="9.140625" style="73"/>
    <col min="768" max="768" width="14.7109375" style="73" bestFit="1" customWidth="1"/>
    <col min="769" max="769" width="88.42578125" style="73" customWidth="1"/>
    <col min="770" max="770" width="26.42578125" style="73" customWidth="1"/>
    <col min="771" max="1023" width="9.140625" style="73"/>
    <col min="1024" max="1024" width="14.7109375" style="73" bestFit="1" customWidth="1"/>
    <col min="1025" max="1025" width="88.42578125" style="73" customWidth="1"/>
    <col min="1026" max="1026" width="26.42578125" style="73" customWidth="1"/>
    <col min="1027" max="1279" width="9.140625" style="73"/>
    <col min="1280" max="1280" width="14.7109375" style="73" bestFit="1" customWidth="1"/>
    <col min="1281" max="1281" width="88.42578125" style="73" customWidth="1"/>
    <col min="1282" max="1282" width="26.42578125" style="73" customWidth="1"/>
    <col min="1283" max="1535" width="9.140625" style="73"/>
    <col min="1536" max="1536" width="14.7109375" style="73" bestFit="1" customWidth="1"/>
    <col min="1537" max="1537" width="88.42578125" style="73" customWidth="1"/>
    <col min="1538" max="1538" width="26.42578125" style="73" customWidth="1"/>
    <col min="1539" max="1791" width="9.140625" style="73"/>
    <col min="1792" max="1792" width="14.7109375" style="73" bestFit="1" customWidth="1"/>
    <col min="1793" max="1793" width="88.42578125" style="73" customWidth="1"/>
    <col min="1794" max="1794" width="26.42578125" style="73" customWidth="1"/>
    <col min="1795" max="2047" width="9.140625" style="73"/>
    <col min="2048" max="2048" width="14.7109375" style="73" bestFit="1" customWidth="1"/>
    <col min="2049" max="2049" width="88.42578125" style="73" customWidth="1"/>
    <col min="2050" max="2050" width="26.42578125" style="73" customWidth="1"/>
    <col min="2051" max="2303" width="9.140625" style="73"/>
    <col min="2304" max="2304" width="14.7109375" style="73" bestFit="1" customWidth="1"/>
    <col min="2305" max="2305" width="88.42578125" style="73" customWidth="1"/>
    <col min="2306" max="2306" width="26.42578125" style="73" customWidth="1"/>
    <col min="2307" max="2559" width="9.140625" style="73"/>
    <col min="2560" max="2560" width="14.7109375" style="73" bestFit="1" customWidth="1"/>
    <col min="2561" max="2561" width="88.42578125" style="73" customWidth="1"/>
    <col min="2562" max="2562" width="26.42578125" style="73" customWidth="1"/>
    <col min="2563" max="2815" width="9.140625" style="73"/>
    <col min="2816" max="2816" width="14.7109375" style="73" bestFit="1" customWidth="1"/>
    <col min="2817" max="2817" width="88.42578125" style="73" customWidth="1"/>
    <col min="2818" max="2818" width="26.42578125" style="73" customWidth="1"/>
    <col min="2819" max="3071" width="9.140625" style="73"/>
    <col min="3072" max="3072" width="14.7109375" style="73" bestFit="1" customWidth="1"/>
    <col min="3073" max="3073" width="88.42578125" style="73" customWidth="1"/>
    <col min="3074" max="3074" width="26.42578125" style="73" customWidth="1"/>
    <col min="3075" max="3327" width="9.140625" style="73"/>
    <col min="3328" max="3328" width="14.7109375" style="73" bestFit="1" customWidth="1"/>
    <col min="3329" max="3329" width="88.42578125" style="73" customWidth="1"/>
    <col min="3330" max="3330" width="26.42578125" style="73" customWidth="1"/>
    <col min="3331" max="3583" width="9.140625" style="73"/>
    <col min="3584" max="3584" width="14.7109375" style="73" bestFit="1" customWidth="1"/>
    <col min="3585" max="3585" width="88.42578125" style="73" customWidth="1"/>
    <col min="3586" max="3586" width="26.42578125" style="73" customWidth="1"/>
    <col min="3587" max="3839" width="9.140625" style="73"/>
    <col min="3840" max="3840" width="14.7109375" style="73" bestFit="1" customWidth="1"/>
    <col min="3841" max="3841" width="88.42578125" style="73" customWidth="1"/>
    <col min="3842" max="3842" width="26.42578125" style="73" customWidth="1"/>
    <col min="3843" max="4095" width="9.140625" style="73"/>
    <col min="4096" max="4096" width="14.7109375" style="73" bestFit="1" customWidth="1"/>
    <col min="4097" max="4097" width="88.42578125" style="73" customWidth="1"/>
    <col min="4098" max="4098" width="26.42578125" style="73" customWidth="1"/>
    <col min="4099" max="4351" width="9.140625" style="73"/>
    <col min="4352" max="4352" width="14.7109375" style="73" bestFit="1" customWidth="1"/>
    <col min="4353" max="4353" width="88.42578125" style="73" customWidth="1"/>
    <col min="4354" max="4354" width="26.42578125" style="73" customWidth="1"/>
    <col min="4355" max="4607" width="9.140625" style="73"/>
    <col min="4608" max="4608" width="14.7109375" style="73" bestFit="1" customWidth="1"/>
    <col min="4609" max="4609" width="88.42578125" style="73" customWidth="1"/>
    <col min="4610" max="4610" width="26.42578125" style="73" customWidth="1"/>
    <col min="4611" max="4863" width="9.140625" style="73"/>
    <col min="4864" max="4864" width="14.7109375" style="73" bestFit="1" customWidth="1"/>
    <col min="4865" max="4865" width="88.42578125" style="73" customWidth="1"/>
    <col min="4866" max="4866" width="26.42578125" style="73" customWidth="1"/>
    <col min="4867" max="5119" width="9.140625" style="73"/>
    <col min="5120" max="5120" width="14.7109375" style="73" bestFit="1" customWidth="1"/>
    <col min="5121" max="5121" width="88.42578125" style="73" customWidth="1"/>
    <col min="5122" max="5122" width="26.42578125" style="73" customWidth="1"/>
    <col min="5123" max="5375" width="9.140625" style="73"/>
    <col min="5376" max="5376" width="14.7109375" style="73" bestFit="1" customWidth="1"/>
    <col min="5377" max="5377" width="88.42578125" style="73" customWidth="1"/>
    <col min="5378" max="5378" width="26.42578125" style="73" customWidth="1"/>
    <col min="5379" max="5631" width="9.140625" style="73"/>
    <col min="5632" max="5632" width="14.7109375" style="73" bestFit="1" customWidth="1"/>
    <col min="5633" max="5633" width="88.42578125" style="73" customWidth="1"/>
    <col min="5634" max="5634" width="26.42578125" style="73" customWidth="1"/>
    <col min="5635" max="5887" width="9.140625" style="73"/>
    <col min="5888" max="5888" width="14.7109375" style="73" bestFit="1" customWidth="1"/>
    <col min="5889" max="5889" width="88.42578125" style="73" customWidth="1"/>
    <col min="5890" max="5890" width="26.42578125" style="73" customWidth="1"/>
    <col min="5891" max="6143" width="9.140625" style="73"/>
    <col min="6144" max="6144" width="14.7109375" style="73" bestFit="1" customWidth="1"/>
    <col min="6145" max="6145" width="88.42578125" style="73" customWidth="1"/>
    <col min="6146" max="6146" width="26.42578125" style="73" customWidth="1"/>
    <col min="6147" max="6399" width="9.140625" style="73"/>
    <col min="6400" max="6400" width="14.7109375" style="73" bestFit="1" customWidth="1"/>
    <col min="6401" max="6401" width="88.42578125" style="73" customWidth="1"/>
    <col min="6402" max="6402" width="26.42578125" style="73" customWidth="1"/>
    <col min="6403" max="6655" width="9.140625" style="73"/>
    <col min="6656" max="6656" width="14.7109375" style="73" bestFit="1" customWidth="1"/>
    <col min="6657" max="6657" width="88.42578125" style="73" customWidth="1"/>
    <col min="6658" max="6658" width="26.42578125" style="73" customWidth="1"/>
    <col min="6659" max="6911" width="9.140625" style="73"/>
    <col min="6912" max="6912" width="14.7109375" style="73" bestFit="1" customWidth="1"/>
    <col min="6913" max="6913" width="88.42578125" style="73" customWidth="1"/>
    <col min="6914" max="6914" width="26.42578125" style="73" customWidth="1"/>
    <col min="6915" max="7167" width="9.140625" style="73"/>
    <col min="7168" max="7168" width="14.7109375" style="73" bestFit="1" customWidth="1"/>
    <col min="7169" max="7169" width="88.42578125" style="73" customWidth="1"/>
    <col min="7170" max="7170" width="26.42578125" style="73" customWidth="1"/>
    <col min="7171" max="7423" width="9.140625" style="73"/>
    <col min="7424" max="7424" width="14.7109375" style="73" bestFit="1" customWidth="1"/>
    <col min="7425" max="7425" width="88.42578125" style="73" customWidth="1"/>
    <col min="7426" max="7426" width="26.42578125" style="73" customWidth="1"/>
    <col min="7427" max="7679" width="9.140625" style="73"/>
    <col min="7680" max="7680" width="14.7109375" style="73" bestFit="1" customWidth="1"/>
    <col min="7681" max="7681" width="88.42578125" style="73" customWidth="1"/>
    <col min="7682" max="7682" width="26.42578125" style="73" customWidth="1"/>
    <col min="7683" max="7935" width="9.140625" style="73"/>
    <col min="7936" max="7936" width="14.7109375" style="73" bestFit="1" customWidth="1"/>
    <col min="7937" max="7937" width="88.42578125" style="73" customWidth="1"/>
    <col min="7938" max="7938" width="26.42578125" style="73" customWidth="1"/>
    <col min="7939" max="8191" width="9.140625" style="73"/>
    <col min="8192" max="8192" width="14.7109375" style="73" bestFit="1" customWidth="1"/>
    <col min="8193" max="8193" width="88.42578125" style="73" customWidth="1"/>
    <col min="8194" max="8194" width="26.42578125" style="73" customWidth="1"/>
    <col min="8195" max="8447" width="9.140625" style="73"/>
    <col min="8448" max="8448" width="14.7109375" style="73" bestFit="1" customWidth="1"/>
    <col min="8449" max="8449" width="88.42578125" style="73" customWidth="1"/>
    <col min="8450" max="8450" width="26.42578125" style="73" customWidth="1"/>
    <col min="8451" max="8703" width="9.140625" style="73"/>
    <col min="8704" max="8704" width="14.7109375" style="73" bestFit="1" customWidth="1"/>
    <col min="8705" max="8705" width="88.42578125" style="73" customWidth="1"/>
    <col min="8706" max="8706" width="26.42578125" style="73" customWidth="1"/>
    <col min="8707" max="8959" width="9.140625" style="73"/>
    <col min="8960" max="8960" width="14.7109375" style="73" bestFit="1" customWidth="1"/>
    <col min="8961" max="8961" width="88.42578125" style="73" customWidth="1"/>
    <col min="8962" max="8962" width="26.42578125" style="73" customWidth="1"/>
    <col min="8963" max="9215" width="9.140625" style="73"/>
    <col min="9216" max="9216" width="14.7109375" style="73" bestFit="1" customWidth="1"/>
    <col min="9217" max="9217" width="88.42578125" style="73" customWidth="1"/>
    <col min="9218" max="9218" width="26.42578125" style="73" customWidth="1"/>
    <col min="9219" max="9471" width="9.140625" style="73"/>
    <col min="9472" max="9472" width="14.7109375" style="73" bestFit="1" customWidth="1"/>
    <col min="9473" max="9473" width="88.42578125" style="73" customWidth="1"/>
    <col min="9474" max="9474" width="26.42578125" style="73" customWidth="1"/>
    <col min="9475" max="9727" width="9.140625" style="73"/>
    <col min="9728" max="9728" width="14.7109375" style="73" bestFit="1" customWidth="1"/>
    <col min="9729" max="9729" width="88.42578125" style="73" customWidth="1"/>
    <col min="9730" max="9730" width="26.42578125" style="73" customWidth="1"/>
    <col min="9731" max="9983" width="9.140625" style="73"/>
    <col min="9984" max="9984" width="14.7109375" style="73" bestFit="1" customWidth="1"/>
    <col min="9985" max="9985" width="88.42578125" style="73" customWidth="1"/>
    <col min="9986" max="9986" width="26.42578125" style="73" customWidth="1"/>
    <col min="9987" max="10239" width="9.140625" style="73"/>
    <col min="10240" max="10240" width="14.7109375" style="73" bestFit="1" customWidth="1"/>
    <col min="10241" max="10241" width="88.42578125" style="73" customWidth="1"/>
    <col min="10242" max="10242" width="26.42578125" style="73" customWidth="1"/>
    <col min="10243" max="10495" width="9.140625" style="73"/>
    <col min="10496" max="10496" width="14.7109375" style="73" bestFit="1" customWidth="1"/>
    <col min="10497" max="10497" width="88.42578125" style="73" customWidth="1"/>
    <col min="10498" max="10498" width="26.42578125" style="73" customWidth="1"/>
    <col min="10499" max="10751" width="9.140625" style="73"/>
    <col min="10752" max="10752" width="14.7109375" style="73" bestFit="1" customWidth="1"/>
    <col min="10753" max="10753" width="88.42578125" style="73" customWidth="1"/>
    <col min="10754" max="10754" width="26.42578125" style="73" customWidth="1"/>
    <col min="10755" max="11007" width="9.140625" style="73"/>
    <col min="11008" max="11008" width="14.7109375" style="73" bestFit="1" customWidth="1"/>
    <col min="11009" max="11009" width="88.42578125" style="73" customWidth="1"/>
    <col min="11010" max="11010" width="26.42578125" style="73" customWidth="1"/>
    <col min="11011" max="11263" width="9.140625" style="73"/>
    <col min="11264" max="11264" width="14.7109375" style="73" bestFit="1" customWidth="1"/>
    <col min="11265" max="11265" width="88.42578125" style="73" customWidth="1"/>
    <col min="11266" max="11266" width="26.42578125" style="73" customWidth="1"/>
    <col min="11267" max="11519" width="9.140625" style="73"/>
    <col min="11520" max="11520" width="14.7109375" style="73" bestFit="1" customWidth="1"/>
    <col min="11521" max="11521" width="88.42578125" style="73" customWidth="1"/>
    <col min="11522" max="11522" width="26.42578125" style="73" customWidth="1"/>
    <col min="11523" max="11775" width="9.140625" style="73"/>
    <col min="11776" max="11776" width="14.7109375" style="73" bestFit="1" customWidth="1"/>
    <col min="11777" max="11777" width="88.42578125" style="73" customWidth="1"/>
    <col min="11778" max="11778" width="26.42578125" style="73" customWidth="1"/>
    <col min="11779" max="12031" width="9.140625" style="73"/>
    <col min="12032" max="12032" width="14.7109375" style="73" bestFit="1" customWidth="1"/>
    <col min="12033" max="12033" width="88.42578125" style="73" customWidth="1"/>
    <col min="12034" max="12034" width="26.42578125" style="73" customWidth="1"/>
    <col min="12035" max="12287" width="9.140625" style="73"/>
    <col min="12288" max="12288" width="14.7109375" style="73" bestFit="1" customWidth="1"/>
    <col min="12289" max="12289" width="88.42578125" style="73" customWidth="1"/>
    <col min="12290" max="12290" width="26.42578125" style="73" customWidth="1"/>
    <col min="12291" max="12543" width="9.140625" style="73"/>
    <col min="12544" max="12544" width="14.7109375" style="73" bestFit="1" customWidth="1"/>
    <col min="12545" max="12545" width="88.42578125" style="73" customWidth="1"/>
    <col min="12546" max="12546" width="26.42578125" style="73" customWidth="1"/>
    <col min="12547" max="12799" width="9.140625" style="73"/>
    <col min="12800" max="12800" width="14.7109375" style="73" bestFit="1" customWidth="1"/>
    <col min="12801" max="12801" width="88.42578125" style="73" customWidth="1"/>
    <col min="12802" max="12802" width="26.42578125" style="73" customWidth="1"/>
    <col min="12803" max="13055" width="9.140625" style="73"/>
    <col min="13056" max="13056" width="14.7109375" style="73" bestFit="1" customWidth="1"/>
    <col min="13057" max="13057" width="88.42578125" style="73" customWidth="1"/>
    <col min="13058" max="13058" width="26.42578125" style="73" customWidth="1"/>
    <col min="13059" max="13311" width="9.140625" style="73"/>
    <col min="13312" max="13312" width="14.7109375" style="73" bestFit="1" customWidth="1"/>
    <col min="13313" max="13313" width="88.42578125" style="73" customWidth="1"/>
    <col min="13314" max="13314" width="26.42578125" style="73" customWidth="1"/>
    <col min="13315" max="13567" width="9.140625" style="73"/>
    <col min="13568" max="13568" width="14.7109375" style="73" bestFit="1" customWidth="1"/>
    <col min="13569" max="13569" width="88.42578125" style="73" customWidth="1"/>
    <col min="13570" max="13570" width="26.42578125" style="73" customWidth="1"/>
    <col min="13571" max="13823" width="9.140625" style="73"/>
    <col min="13824" max="13824" width="14.7109375" style="73" bestFit="1" customWidth="1"/>
    <col min="13825" max="13825" width="88.42578125" style="73" customWidth="1"/>
    <col min="13826" max="13826" width="26.42578125" style="73" customWidth="1"/>
    <col min="13827" max="14079" width="9.140625" style="73"/>
    <col min="14080" max="14080" width="14.7109375" style="73" bestFit="1" customWidth="1"/>
    <col min="14081" max="14081" width="88.42578125" style="73" customWidth="1"/>
    <col min="14082" max="14082" width="26.42578125" style="73" customWidth="1"/>
    <col min="14083" max="14335" width="9.140625" style="73"/>
    <col min="14336" max="14336" width="14.7109375" style="73" bestFit="1" customWidth="1"/>
    <col min="14337" max="14337" width="88.42578125" style="73" customWidth="1"/>
    <col min="14338" max="14338" width="26.42578125" style="73" customWidth="1"/>
    <col min="14339" max="14591" width="9.140625" style="73"/>
    <col min="14592" max="14592" width="14.7109375" style="73" bestFit="1" customWidth="1"/>
    <col min="14593" max="14593" width="88.42578125" style="73" customWidth="1"/>
    <col min="14594" max="14594" width="26.42578125" style="73" customWidth="1"/>
    <col min="14595" max="14847" width="9.140625" style="73"/>
    <col min="14848" max="14848" width="14.7109375" style="73" bestFit="1" customWidth="1"/>
    <col min="14849" max="14849" width="88.42578125" style="73" customWidth="1"/>
    <col min="14850" max="14850" width="26.42578125" style="73" customWidth="1"/>
    <col min="14851" max="15103" width="9.140625" style="73"/>
    <col min="15104" max="15104" width="14.7109375" style="73" bestFit="1" customWidth="1"/>
    <col min="15105" max="15105" width="88.42578125" style="73" customWidth="1"/>
    <col min="15106" max="15106" width="26.42578125" style="73" customWidth="1"/>
    <col min="15107" max="15359" width="9.140625" style="73"/>
    <col min="15360" max="15360" width="14.7109375" style="73" bestFit="1" customWidth="1"/>
    <col min="15361" max="15361" width="88.42578125" style="73" customWidth="1"/>
    <col min="15362" max="15362" width="26.42578125" style="73" customWidth="1"/>
    <col min="15363" max="15615" width="9.140625" style="73"/>
    <col min="15616" max="15616" width="14.7109375" style="73" bestFit="1" customWidth="1"/>
    <col min="15617" max="15617" width="88.42578125" style="73" customWidth="1"/>
    <col min="15618" max="15618" width="26.42578125" style="73" customWidth="1"/>
    <col min="15619" max="15871" width="9.140625" style="73"/>
    <col min="15872" max="15872" width="14.7109375" style="73" bestFit="1" customWidth="1"/>
    <col min="15873" max="15873" width="88.42578125" style="73" customWidth="1"/>
    <col min="15874" max="15874" width="26.42578125" style="73" customWidth="1"/>
    <col min="15875" max="16127" width="9.140625" style="73"/>
    <col min="16128" max="16128" width="14.7109375" style="73" bestFit="1" customWidth="1"/>
    <col min="16129" max="16129" width="88.42578125" style="73" customWidth="1"/>
    <col min="16130" max="16130" width="26.42578125" style="73" customWidth="1"/>
    <col min="16131" max="16383" width="9.140625" style="73"/>
    <col min="16384" max="16384" width="9.140625" style="73" customWidth="1"/>
  </cols>
  <sheetData>
    <row r="1" spans="1:9">
      <c r="B1" s="130" t="s">
        <v>56</v>
      </c>
      <c r="C1" s="130"/>
      <c r="D1" s="130"/>
      <c r="E1" s="130"/>
    </row>
    <row r="2" spans="1:9">
      <c r="B2" s="130" t="s">
        <v>78</v>
      </c>
      <c r="C2" s="130"/>
      <c r="D2" s="130"/>
      <c r="E2" s="130"/>
      <c r="H2" s="130"/>
      <c r="I2" s="130"/>
    </row>
    <row r="3" spans="1:9" s="82" customFormat="1">
      <c r="A3" s="77"/>
      <c r="B3" s="131" t="s">
        <v>68</v>
      </c>
      <c r="C3" s="131"/>
      <c r="D3" s="131"/>
      <c r="E3" s="131"/>
      <c r="H3" s="131"/>
      <c r="I3" s="131"/>
    </row>
    <row r="4" spans="1:9" s="82" customFormat="1">
      <c r="A4" s="77"/>
      <c r="B4" s="77"/>
      <c r="C4" s="84"/>
    </row>
    <row r="5" spans="1:9" s="82" customFormat="1" ht="79.5" customHeight="1">
      <c r="A5" s="132" t="s">
        <v>81</v>
      </c>
      <c r="B5" s="132"/>
      <c r="C5" s="132"/>
      <c r="D5" s="132"/>
      <c r="E5" s="132"/>
    </row>
    <row r="7" spans="1:9" ht="18" customHeight="1">
      <c r="A7" s="87"/>
      <c r="B7" s="87"/>
      <c r="E7" s="107"/>
    </row>
    <row r="8" spans="1:9" ht="87.75" customHeight="1">
      <c r="A8" s="87"/>
      <c r="B8" s="133" t="s">
        <v>75</v>
      </c>
      <c r="C8" s="135" t="s">
        <v>83</v>
      </c>
      <c r="D8" s="136"/>
      <c r="E8" s="137"/>
    </row>
    <row r="9" spans="1:9" ht="47.25" customHeight="1">
      <c r="A9" s="87"/>
      <c r="B9" s="134"/>
      <c r="C9" s="98" t="s">
        <v>46</v>
      </c>
      <c r="D9" s="98" t="s">
        <v>47</v>
      </c>
      <c r="E9" s="98" t="s">
        <v>0</v>
      </c>
    </row>
    <row r="10" spans="1:9" ht="33.75" customHeight="1">
      <c r="A10" s="87"/>
      <c r="B10" s="97" t="s">
        <v>80</v>
      </c>
      <c r="C10" s="94">
        <f>C11</f>
        <v>111900</v>
      </c>
      <c r="D10" s="94">
        <f t="shared" ref="D10:E10" si="0">D11</f>
        <v>111900</v>
      </c>
      <c r="E10" s="94">
        <f t="shared" si="0"/>
        <v>111900</v>
      </c>
    </row>
    <row r="11" spans="1:9" ht="33.75" customHeight="1">
      <c r="A11" s="87"/>
      <c r="B11" s="96" t="s">
        <v>76</v>
      </c>
      <c r="C11" s="94">
        <f>C13</f>
        <v>111900</v>
      </c>
      <c r="D11" s="94">
        <f t="shared" ref="D11:E11" si="1">D13</f>
        <v>111900</v>
      </c>
      <c r="E11" s="94">
        <f t="shared" si="1"/>
        <v>111900</v>
      </c>
    </row>
    <row r="12" spans="1:9" ht="33.75" customHeight="1">
      <c r="A12" s="87"/>
      <c r="B12" s="96" t="s">
        <v>77</v>
      </c>
      <c r="C12" s="94"/>
      <c r="D12" s="94"/>
      <c r="E12" s="94"/>
    </row>
    <row r="13" spans="1:9" ht="33.75" customHeight="1">
      <c r="A13" s="87"/>
      <c r="B13" s="93" t="s">
        <v>79</v>
      </c>
      <c r="C13" s="94">
        <v>111900</v>
      </c>
      <c r="D13" s="94">
        <v>111900</v>
      </c>
      <c r="E13" s="94">
        <v>111900</v>
      </c>
    </row>
    <row r="14" spans="1:9">
      <c r="A14" s="87"/>
      <c r="B14" s="87"/>
      <c r="C14" s="92"/>
    </row>
    <row r="15" spans="1:9">
      <c r="A15" s="87"/>
      <c r="B15" s="87"/>
      <c r="C15" s="92"/>
    </row>
    <row r="16" spans="1:9">
      <c r="A16" s="87"/>
      <c r="B16" s="87"/>
      <c r="C16" s="92"/>
    </row>
    <row r="17" spans="1:3">
      <c r="A17" s="87"/>
      <c r="B17" s="87"/>
      <c r="C17" s="92"/>
    </row>
    <row r="18" spans="1:3">
      <c r="A18" s="87"/>
      <c r="B18" s="87"/>
      <c r="C18" s="92"/>
    </row>
    <row r="19" spans="1:3">
      <c r="A19" s="87"/>
      <c r="B19" s="87"/>
      <c r="C19" s="92"/>
    </row>
    <row r="20" spans="1:3">
      <c r="A20" s="87"/>
      <c r="B20" s="87"/>
      <c r="C20" s="92"/>
    </row>
    <row r="21" spans="1:3">
      <c r="A21" s="87"/>
      <c r="B21" s="87"/>
      <c r="C21" s="92"/>
    </row>
    <row r="22" spans="1:3">
      <c r="A22" s="87"/>
      <c r="B22" s="87"/>
      <c r="C22" s="92"/>
    </row>
    <row r="23" spans="1:3">
      <c r="A23" s="87"/>
      <c r="B23" s="87"/>
      <c r="C23" s="92"/>
    </row>
  </sheetData>
  <mergeCells count="8">
    <mergeCell ref="B1:E1"/>
    <mergeCell ref="B2:E2"/>
    <mergeCell ref="B3:E3"/>
    <mergeCell ref="H2:I2"/>
    <mergeCell ref="H3:I3"/>
    <mergeCell ref="B8:B9"/>
    <mergeCell ref="C8:E8"/>
    <mergeCell ref="A5:E5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J15"/>
  <sheetViews>
    <sheetView zoomScaleNormal="100" workbookViewId="0">
      <selection activeCell="C8" sqref="C8"/>
    </sheetView>
  </sheetViews>
  <sheetFormatPr defaultColWidth="9.140625" defaultRowHeight="13.5"/>
  <cols>
    <col min="1" max="1" width="12.5703125" style="15" customWidth="1"/>
    <col min="2" max="2" width="65.140625" style="15" customWidth="1"/>
    <col min="3" max="3" width="29.5703125" style="15" customWidth="1"/>
    <col min="4" max="16384" width="9.140625" style="15"/>
  </cols>
  <sheetData>
    <row r="1" spans="1:192" ht="17.25">
      <c r="A1" s="130" t="s">
        <v>48</v>
      </c>
      <c r="B1" s="130"/>
      <c r="C1" s="130"/>
      <c r="D1" s="130"/>
      <c r="E1" s="130"/>
    </row>
    <row r="2" spans="1:192" ht="17.25">
      <c r="A2" s="130" t="s">
        <v>78</v>
      </c>
      <c r="B2" s="130"/>
      <c r="C2" s="130"/>
      <c r="D2" s="130"/>
      <c r="E2" s="130"/>
    </row>
    <row r="3" spans="1:192" ht="17.25">
      <c r="A3" s="131" t="s">
        <v>68</v>
      </c>
      <c r="B3" s="131"/>
      <c r="C3" s="131"/>
      <c r="D3" s="131"/>
      <c r="E3" s="131"/>
    </row>
    <row r="4" spans="1:192"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</row>
    <row r="5" spans="1:192" ht="64.5" customHeight="1">
      <c r="A5" s="140" t="s">
        <v>141</v>
      </c>
      <c r="B5" s="140"/>
      <c r="C5" s="140"/>
    </row>
    <row r="6" spans="1:192" ht="66">
      <c r="A6" s="141" t="s">
        <v>1</v>
      </c>
      <c r="B6" s="141" t="s">
        <v>142</v>
      </c>
      <c r="C6" s="126" t="s">
        <v>83</v>
      </c>
    </row>
    <row r="7" spans="1:192" ht="25.5" customHeight="1">
      <c r="A7" s="142"/>
      <c r="B7" s="142"/>
      <c r="C7" s="98" t="s">
        <v>143</v>
      </c>
    </row>
    <row r="8" spans="1:192" ht="24.75" customHeight="1">
      <c r="A8" s="138" t="s">
        <v>144</v>
      </c>
      <c r="B8" s="139"/>
      <c r="C8" s="94">
        <f>C9+C10+C11</f>
        <v>111900</v>
      </c>
    </row>
    <row r="9" spans="1:192" ht="24.75" customHeight="1">
      <c r="A9" s="127">
        <v>1003</v>
      </c>
      <c r="B9" s="128" t="s">
        <v>42</v>
      </c>
      <c r="C9" s="94">
        <f>'5'!G28</f>
        <v>98700</v>
      </c>
    </row>
    <row r="10" spans="1:192" ht="27">
      <c r="A10" s="127">
        <v>1095</v>
      </c>
      <c r="B10" s="128" t="s">
        <v>105</v>
      </c>
      <c r="C10" s="94">
        <f>'5'!G47</f>
        <v>11900</v>
      </c>
    </row>
    <row r="11" spans="1:192" ht="27">
      <c r="A11" s="127">
        <v>1103</v>
      </c>
      <c r="B11" s="128" t="s">
        <v>110</v>
      </c>
      <c r="C11" s="94">
        <f>'5'!G60</f>
        <v>1300</v>
      </c>
    </row>
    <row r="15" spans="1:192" ht="17.25" customHeight="1"/>
  </sheetData>
  <mergeCells count="7">
    <mergeCell ref="A8:B8"/>
    <mergeCell ref="A1:E1"/>
    <mergeCell ref="A2:E2"/>
    <mergeCell ref="A3:E3"/>
    <mergeCell ref="A5:C5"/>
    <mergeCell ref="A6:A7"/>
    <mergeCell ref="B6:B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GO52"/>
  <sheetViews>
    <sheetView topLeftCell="B1" zoomScaleNormal="100" workbookViewId="0">
      <selection activeCell="E57" sqref="E57"/>
    </sheetView>
  </sheetViews>
  <sheetFormatPr defaultColWidth="9.140625" defaultRowHeight="13.5"/>
  <cols>
    <col min="1" max="1" width="5.42578125" style="15" customWidth="1"/>
    <col min="2" max="2" width="8.85546875" style="15" bestFit="1" customWidth="1"/>
    <col min="3" max="3" width="12.85546875" style="15" bestFit="1" customWidth="1"/>
    <col min="4" max="4" width="125.140625" style="15" customWidth="1"/>
    <col min="5" max="5" width="17.85546875" style="15" customWidth="1"/>
    <col min="6" max="6" width="13" style="15" customWidth="1"/>
    <col min="7" max="7" width="14.42578125" style="15" customWidth="1"/>
    <col min="8" max="16384" width="9.140625" style="15"/>
  </cols>
  <sheetData>
    <row r="2" spans="2:197">
      <c r="G2" s="45" t="s">
        <v>32</v>
      </c>
    </row>
    <row r="3" spans="2:197">
      <c r="D3" s="147" t="s">
        <v>33</v>
      </c>
      <c r="E3" s="147"/>
      <c r="F3" s="147"/>
      <c r="G3" s="147"/>
    </row>
    <row r="4" spans="2:197">
      <c r="C4" s="16"/>
      <c r="D4" s="17"/>
      <c r="E4" s="17"/>
      <c r="F4" s="17"/>
      <c r="G4" s="46" t="s">
        <v>16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</row>
    <row r="5" spans="2:197">
      <c r="C5" s="16"/>
      <c r="D5" s="16"/>
      <c r="E5" s="16"/>
      <c r="F5" s="16"/>
      <c r="G5" s="19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</row>
    <row r="6" spans="2:197" ht="64.5" customHeight="1">
      <c r="B6" s="148" t="s">
        <v>67</v>
      </c>
      <c r="C6" s="148"/>
      <c r="D6" s="148"/>
      <c r="E6" s="148"/>
      <c r="F6" s="148"/>
      <c r="G6" s="148"/>
    </row>
    <row r="7" spans="2:197" ht="17.25" customHeight="1">
      <c r="G7" s="20"/>
    </row>
    <row r="8" spans="2:197" ht="59.25" customHeight="1">
      <c r="B8" s="149" t="s">
        <v>1</v>
      </c>
      <c r="C8" s="150"/>
      <c r="D8" s="141" t="s">
        <v>24</v>
      </c>
      <c r="E8" s="151" t="s">
        <v>98</v>
      </c>
      <c r="F8" s="152"/>
      <c r="G8" s="153"/>
    </row>
    <row r="9" spans="2:197" ht="14.25">
      <c r="B9" s="22" t="s">
        <v>21</v>
      </c>
      <c r="C9" s="22" t="s">
        <v>22</v>
      </c>
      <c r="D9" s="142"/>
      <c r="E9" s="68" t="s">
        <v>46</v>
      </c>
      <c r="F9" s="68" t="s">
        <v>47</v>
      </c>
      <c r="G9" s="21" t="s">
        <v>0</v>
      </c>
    </row>
    <row r="10" spans="2:197" ht="14.25">
      <c r="B10" s="23"/>
      <c r="C10" s="23"/>
      <c r="D10" s="24" t="s">
        <v>23</v>
      </c>
      <c r="E10" s="25">
        <f>E11+E25+E39</f>
        <v>111900</v>
      </c>
      <c r="F10" s="25">
        <f>F11+F25+F39</f>
        <v>111900</v>
      </c>
      <c r="G10" s="25">
        <f>G11+G25+G39</f>
        <v>111900</v>
      </c>
    </row>
    <row r="11" spans="2:197" ht="14.25">
      <c r="B11" s="23"/>
      <c r="C11" s="26"/>
      <c r="D11" s="24" t="s">
        <v>26</v>
      </c>
      <c r="E11" s="25">
        <f>E13</f>
        <v>98700</v>
      </c>
      <c r="F11" s="25">
        <f t="shared" ref="F11:G11" si="0">F13</f>
        <v>98700</v>
      </c>
      <c r="G11" s="25">
        <f t="shared" si="0"/>
        <v>98700</v>
      </c>
    </row>
    <row r="12" spans="2:197" ht="14.25">
      <c r="B12" s="52"/>
      <c r="C12" s="52"/>
      <c r="D12" s="13" t="s">
        <v>36</v>
      </c>
      <c r="E12" s="63"/>
      <c r="F12" s="63"/>
      <c r="G12" s="63"/>
    </row>
    <row r="13" spans="2:197" ht="14.25">
      <c r="B13" s="154">
        <v>1003</v>
      </c>
      <c r="C13" s="143"/>
      <c r="D13" s="12" t="s">
        <v>42</v>
      </c>
      <c r="E13" s="144">
        <f>E20</f>
        <v>98700</v>
      </c>
      <c r="F13" s="144">
        <f t="shared" ref="F13:G13" si="1">F20</f>
        <v>98700</v>
      </c>
      <c r="G13" s="144">
        <f t="shared" si="1"/>
        <v>98700</v>
      </c>
    </row>
    <row r="14" spans="2:197" ht="13.5" customHeight="1">
      <c r="B14" s="154"/>
      <c r="C14" s="143"/>
      <c r="D14" s="13" t="s">
        <v>37</v>
      </c>
      <c r="E14" s="145"/>
      <c r="F14" s="145"/>
      <c r="G14" s="145"/>
    </row>
    <row r="15" spans="2:197" ht="27">
      <c r="B15" s="154"/>
      <c r="C15" s="143"/>
      <c r="D15" s="14" t="s">
        <v>54</v>
      </c>
      <c r="E15" s="145"/>
      <c r="F15" s="145"/>
      <c r="G15" s="145"/>
    </row>
    <row r="16" spans="2:197" ht="13.5" customHeight="1">
      <c r="B16" s="154"/>
      <c r="C16" s="143"/>
      <c r="D16" s="13" t="s">
        <v>38</v>
      </c>
      <c r="E16" s="145"/>
      <c r="F16" s="145"/>
      <c r="G16" s="145"/>
    </row>
    <row r="17" spans="2:7" ht="27">
      <c r="B17" s="154"/>
      <c r="C17" s="143"/>
      <c r="D17" s="14" t="s">
        <v>55</v>
      </c>
      <c r="E17" s="146"/>
      <c r="F17" s="146"/>
      <c r="G17" s="146"/>
    </row>
    <row r="18" spans="2:7" ht="14.25">
      <c r="B18" s="143" t="s">
        <v>25</v>
      </c>
      <c r="C18" s="143"/>
      <c r="D18" s="143"/>
      <c r="E18" s="69"/>
      <c r="F18" s="52"/>
      <c r="G18" s="11"/>
    </row>
    <row r="19" spans="2:7" ht="14.25">
      <c r="B19" s="52"/>
      <c r="C19" s="52">
        <v>11006</v>
      </c>
      <c r="D19" s="13" t="s">
        <v>39</v>
      </c>
      <c r="E19" s="63"/>
      <c r="F19" s="63"/>
      <c r="G19" s="63"/>
    </row>
    <row r="20" spans="2:7" ht="28.5">
      <c r="B20" s="52"/>
      <c r="C20" s="52"/>
      <c r="D20" s="12" t="s">
        <v>62</v>
      </c>
      <c r="E20" s="144">
        <v>98700</v>
      </c>
      <c r="F20" s="144">
        <v>98700</v>
      </c>
      <c r="G20" s="144">
        <v>98700</v>
      </c>
    </row>
    <row r="21" spans="2:7" ht="14.25">
      <c r="B21" s="52"/>
      <c r="C21" s="52"/>
      <c r="D21" s="13" t="s">
        <v>40</v>
      </c>
      <c r="E21" s="145"/>
      <c r="F21" s="145"/>
      <c r="G21" s="145"/>
    </row>
    <row r="22" spans="2:7" ht="27">
      <c r="B22" s="52"/>
      <c r="C22" s="52"/>
      <c r="D22" s="14" t="s">
        <v>63</v>
      </c>
      <c r="E22" s="145"/>
      <c r="F22" s="145"/>
      <c r="G22" s="145"/>
    </row>
    <row r="23" spans="2:7" ht="14.25">
      <c r="B23" s="52"/>
      <c r="C23" s="52"/>
      <c r="D23" s="13" t="s">
        <v>41</v>
      </c>
      <c r="E23" s="145"/>
      <c r="F23" s="145"/>
      <c r="G23" s="145"/>
    </row>
    <row r="24" spans="2:7" ht="14.25">
      <c r="B24" s="52"/>
      <c r="C24" s="52"/>
      <c r="D24" s="14" t="s">
        <v>64</v>
      </c>
      <c r="E24" s="146"/>
      <c r="F24" s="146"/>
      <c r="G24" s="146"/>
    </row>
    <row r="25" spans="2:7" ht="14.25">
      <c r="B25" s="109"/>
      <c r="C25" s="109"/>
      <c r="D25" s="24" t="s">
        <v>103</v>
      </c>
      <c r="E25" s="25">
        <f>E27</f>
        <v>11900</v>
      </c>
      <c r="F25" s="25">
        <f t="shared" ref="F25:G25" si="2">F27</f>
        <v>11900</v>
      </c>
      <c r="G25" s="25">
        <f t="shared" si="2"/>
        <v>11900</v>
      </c>
    </row>
    <row r="26" spans="2:7">
      <c r="B26" s="155" t="s">
        <v>116</v>
      </c>
      <c r="C26" s="158"/>
      <c r="D26" s="13" t="s">
        <v>117</v>
      </c>
      <c r="E26" s="118"/>
      <c r="F26" s="118"/>
      <c r="G26" s="118"/>
    </row>
    <row r="27" spans="2:7" ht="14.25">
      <c r="B27" s="156"/>
      <c r="C27" s="159"/>
      <c r="D27" s="12" t="s">
        <v>105</v>
      </c>
      <c r="E27" s="144">
        <f>E34</f>
        <v>11900</v>
      </c>
      <c r="F27" s="144">
        <f t="shared" ref="F27:G27" si="3">F34</f>
        <v>11900</v>
      </c>
      <c r="G27" s="144">
        <f t="shared" si="3"/>
        <v>11900</v>
      </c>
    </row>
    <row r="28" spans="2:7">
      <c r="B28" s="156"/>
      <c r="C28" s="159"/>
      <c r="D28" s="13" t="s">
        <v>118</v>
      </c>
      <c r="E28" s="145"/>
      <c r="F28" s="145"/>
      <c r="G28" s="145"/>
    </row>
    <row r="29" spans="2:7" ht="27">
      <c r="B29" s="156"/>
      <c r="C29" s="159"/>
      <c r="D29" s="14" t="s">
        <v>128</v>
      </c>
      <c r="E29" s="145"/>
      <c r="F29" s="145"/>
      <c r="G29" s="145"/>
    </row>
    <row r="30" spans="2:7">
      <c r="B30" s="156"/>
      <c r="C30" s="159"/>
      <c r="D30" s="13" t="s">
        <v>119</v>
      </c>
      <c r="E30" s="145"/>
      <c r="F30" s="145"/>
      <c r="G30" s="145"/>
    </row>
    <row r="31" spans="2:7">
      <c r="B31" s="157"/>
      <c r="C31" s="160"/>
      <c r="D31" s="14" t="s">
        <v>120</v>
      </c>
      <c r="E31" s="146"/>
      <c r="F31" s="146"/>
      <c r="G31" s="146"/>
    </row>
    <row r="32" spans="2:7" ht="15" customHeight="1">
      <c r="B32" s="143" t="s">
        <v>121</v>
      </c>
      <c r="C32" s="143"/>
      <c r="D32" s="143"/>
      <c r="E32" s="143"/>
      <c r="F32" s="143"/>
      <c r="G32" s="143"/>
    </row>
    <row r="33" spans="2:7" ht="14.25">
      <c r="B33" s="115"/>
      <c r="C33" s="109" t="s">
        <v>122</v>
      </c>
      <c r="D33" s="13" t="s">
        <v>123</v>
      </c>
      <c r="E33" s="119"/>
      <c r="F33" s="119"/>
      <c r="G33" s="119"/>
    </row>
    <row r="34" spans="2:7" ht="14.25">
      <c r="B34" s="115"/>
      <c r="C34" s="115"/>
      <c r="D34" s="12" t="s">
        <v>124</v>
      </c>
      <c r="E34" s="144">
        <v>11900</v>
      </c>
      <c r="F34" s="144">
        <v>11900</v>
      </c>
      <c r="G34" s="144">
        <v>11900</v>
      </c>
    </row>
    <row r="35" spans="2:7">
      <c r="B35" s="115"/>
      <c r="C35" s="115"/>
      <c r="D35" s="13" t="s">
        <v>125</v>
      </c>
      <c r="E35" s="145"/>
      <c r="F35" s="145"/>
      <c r="G35" s="145"/>
    </row>
    <row r="36" spans="2:7" ht="40.5">
      <c r="B36" s="115"/>
      <c r="C36" s="115"/>
      <c r="D36" s="14" t="s">
        <v>127</v>
      </c>
      <c r="E36" s="145"/>
      <c r="F36" s="145"/>
      <c r="G36" s="145"/>
    </row>
    <row r="37" spans="2:7">
      <c r="B37" s="115"/>
      <c r="C37" s="115"/>
      <c r="D37" s="13" t="s">
        <v>126</v>
      </c>
      <c r="E37" s="145"/>
      <c r="F37" s="145"/>
      <c r="G37" s="145"/>
    </row>
    <row r="38" spans="2:7" ht="14.25">
      <c r="B38" s="109"/>
      <c r="C38" s="109"/>
      <c r="D38" s="14" t="s">
        <v>64</v>
      </c>
      <c r="E38" s="146"/>
      <c r="F38" s="146"/>
      <c r="G38" s="146"/>
    </row>
    <row r="39" spans="2:7" ht="14.25">
      <c r="B39" s="109"/>
      <c r="C39" s="109"/>
      <c r="D39" s="24" t="s">
        <v>112</v>
      </c>
      <c r="E39" s="25">
        <f>E41</f>
        <v>1300</v>
      </c>
      <c r="F39" s="25">
        <f t="shared" ref="F39:G39" si="4">F41</f>
        <v>1300</v>
      </c>
      <c r="G39" s="25">
        <f t="shared" si="4"/>
        <v>1300</v>
      </c>
    </row>
    <row r="40" spans="2:7">
      <c r="B40" s="155">
        <v>1103</v>
      </c>
      <c r="C40" s="155"/>
      <c r="D40" s="13" t="s">
        <v>117</v>
      </c>
      <c r="E40" s="118"/>
      <c r="F40" s="118"/>
      <c r="G40" s="118"/>
    </row>
    <row r="41" spans="2:7" ht="14.25">
      <c r="B41" s="156"/>
      <c r="C41" s="156"/>
      <c r="D41" s="12" t="s">
        <v>110</v>
      </c>
      <c r="E41" s="144">
        <f>E48</f>
        <v>1300</v>
      </c>
      <c r="F41" s="144">
        <f t="shared" ref="F41:G41" si="5">F48</f>
        <v>1300</v>
      </c>
      <c r="G41" s="144">
        <f t="shared" si="5"/>
        <v>1300</v>
      </c>
    </row>
    <row r="42" spans="2:7">
      <c r="B42" s="156"/>
      <c r="C42" s="156"/>
      <c r="D42" s="13" t="s">
        <v>118</v>
      </c>
      <c r="E42" s="145"/>
      <c r="F42" s="145"/>
      <c r="G42" s="145"/>
    </row>
    <row r="43" spans="2:7" ht="29.45" customHeight="1">
      <c r="B43" s="156"/>
      <c r="C43" s="156"/>
      <c r="D43" s="72" t="s">
        <v>130</v>
      </c>
      <c r="E43" s="145"/>
      <c r="F43" s="145"/>
      <c r="G43" s="145"/>
    </row>
    <row r="44" spans="2:7">
      <c r="B44" s="156"/>
      <c r="C44" s="156"/>
      <c r="D44" s="13" t="s">
        <v>119</v>
      </c>
      <c r="E44" s="145"/>
      <c r="F44" s="145"/>
      <c r="G44" s="145"/>
    </row>
    <row r="45" spans="2:7" ht="34.15" customHeight="1">
      <c r="B45" s="157"/>
      <c r="C45" s="157"/>
      <c r="D45" s="14" t="s">
        <v>131</v>
      </c>
      <c r="E45" s="146"/>
      <c r="F45" s="146"/>
      <c r="G45" s="146"/>
    </row>
    <row r="46" spans="2:7" ht="14.25">
      <c r="B46" s="143" t="s">
        <v>121</v>
      </c>
      <c r="C46" s="143"/>
      <c r="D46" s="143"/>
      <c r="E46" s="143"/>
      <c r="F46" s="143"/>
      <c r="G46" s="143"/>
    </row>
    <row r="47" spans="2:7" ht="14.25">
      <c r="B47" s="115"/>
      <c r="C47" s="109" t="s">
        <v>122</v>
      </c>
      <c r="D47" s="13" t="s">
        <v>123</v>
      </c>
      <c r="E47" s="119"/>
      <c r="F47" s="119"/>
      <c r="G47" s="119"/>
    </row>
    <row r="48" spans="2:7" ht="36.6" customHeight="1">
      <c r="B48" s="115"/>
      <c r="C48" s="115"/>
      <c r="D48" s="12" t="s">
        <v>111</v>
      </c>
      <c r="E48" s="144">
        <v>1300</v>
      </c>
      <c r="F48" s="144">
        <v>1300</v>
      </c>
      <c r="G48" s="144">
        <v>1300</v>
      </c>
    </row>
    <row r="49" spans="2:7">
      <c r="B49" s="115"/>
      <c r="C49" s="115"/>
      <c r="D49" s="13" t="s">
        <v>125</v>
      </c>
      <c r="E49" s="145"/>
      <c r="F49" s="145"/>
      <c r="G49" s="145"/>
    </row>
    <row r="50" spans="2:7" ht="40.5">
      <c r="B50" s="115"/>
      <c r="C50" s="115"/>
      <c r="D50" s="14" t="s">
        <v>132</v>
      </c>
      <c r="E50" s="145"/>
      <c r="F50" s="145"/>
      <c r="G50" s="145"/>
    </row>
    <row r="51" spans="2:7">
      <c r="B51" s="115"/>
      <c r="C51" s="115"/>
      <c r="D51" s="13" t="s">
        <v>126</v>
      </c>
      <c r="E51" s="145"/>
      <c r="F51" s="145"/>
      <c r="G51" s="145"/>
    </row>
    <row r="52" spans="2:7" ht="14.25">
      <c r="B52" s="109"/>
      <c r="C52" s="109"/>
      <c r="D52" s="14" t="s">
        <v>129</v>
      </c>
      <c r="E52" s="146"/>
      <c r="F52" s="146"/>
      <c r="G52" s="146"/>
    </row>
  </sheetData>
  <mergeCells count="34">
    <mergeCell ref="E48:E52"/>
    <mergeCell ref="F48:F52"/>
    <mergeCell ref="G48:G52"/>
    <mergeCell ref="B26:B31"/>
    <mergeCell ref="C26:C31"/>
    <mergeCell ref="B32:D32"/>
    <mergeCell ref="E32:G32"/>
    <mergeCell ref="B46:D46"/>
    <mergeCell ref="E27:E31"/>
    <mergeCell ref="F27:F31"/>
    <mergeCell ref="E41:E45"/>
    <mergeCell ref="F41:F45"/>
    <mergeCell ref="B40:B45"/>
    <mergeCell ref="C40:C45"/>
    <mergeCell ref="G41:G45"/>
    <mergeCell ref="E46:G46"/>
    <mergeCell ref="F20:F24"/>
    <mergeCell ref="G27:G31"/>
    <mergeCell ref="E34:E38"/>
    <mergeCell ref="F34:F38"/>
    <mergeCell ref="G34:G38"/>
    <mergeCell ref="G20:G24"/>
    <mergeCell ref="E20:E24"/>
    <mergeCell ref="B18:D18"/>
    <mergeCell ref="F13:F17"/>
    <mergeCell ref="D3:G3"/>
    <mergeCell ref="B6:G6"/>
    <mergeCell ref="B8:C8"/>
    <mergeCell ref="D8:D9"/>
    <mergeCell ref="G13:G17"/>
    <mergeCell ref="E8:G8"/>
    <mergeCell ref="E13:E17"/>
    <mergeCell ref="B13:B17"/>
    <mergeCell ref="C13:C1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T66"/>
  <sheetViews>
    <sheetView zoomScale="110" zoomScaleNormal="110" workbookViewId="0">
      <selection activeCell="F85" sqref="F85"/>
    </sheetView>
  </sheetViews>
  <sheetFormatPr defaultColWidth="9.140625" defaultRowHeight="17.25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.85546875" style="6" customWidth="1"/>
    <col min="7" max="7" width="18.7109375" style="6" customWidth="1"/>
    <col min="8" max="8" width="22.140625" style="6" customWidth="1"/>
    <col min="9" max="9" width="16.28515625" style="6" bestFit="1" customWidth="1"/>
    <col min="10" max="10" width="9.140625" style="6"/>
    <col min="11" max="11" width="14.28515625" style="6" bestFit="1" customWidth="1"/>
    <col min="12" max="16384" width="9.140625" style="6"/>
  </cols>
  <sheetData>
    <row r="1" spans="1:254">
      <c r="F1" s="2"/>
      <c r="G1" s="2"/>
      <c r="H1" s="168" t="s">
        <v>28</v>
      </c>
      <c r="I1" s="168"/>
      <c r="J1" s="10"/>
      <c r="K1" s="10"/>
      <c r="L1" s="10"/>
      <c r="M1" s="10"/>
      <c r="N1" s="5"/>
      <c r="O1" s="10"/>
      <c r="P1" s="10"/>
      <c r="Q1" s="10"/>
      <c r="R1" s="10"/>
      <c r="S1" s="10"/>
      <c r="T1" s="10"/>
      <c r="U1" s="10"/>
      <c r="V1" s="5"/>
      <c r="W1" s="10"/>
      <c r="X1" s="10"/>
      <c r="Y1" s="10"/>
      <c r="Z1" s="10"/>
      <c r="AA1" s="10"/>
      <c r="AB1" s="10"/>
      <c r="AC1" s="10"/>
      <c r="AD1" s="5"/>
      <c r="AE1" s="10"/>
      <c r="AF1" s="10"/>
      <c r="AG1" s="10"/>
      <c r="AH1" s="10"/>
      <c r="AI1" s="10"/>
      <c r="AJ1" s="10"/>
      <c r="AK1" s="10"/>
      <c r="AL1" s="5"/>
      <c r="AM1" s="10"/>
      <c r="AN1" s="10"/>
      <c r="AO1" s="10"/>
      <c r="AP1" s="10"/>
      <c r="AQ1" s="10"/>
      <c r="AR1" s="10"/>
      <c r="AS1" s="10"/>
      <c r="AT1" s="5"/>
      <c r="AU1" s="10"/>
      <c r="AV1" s="10"/>
      <c r="AW1" s="10"/>
      <c r="AX1" s="10"/>
      <c r="AY1" s="10"/>
      <c r="AZ1" s="10"/>
      <c r="BA1" s="10"/>
      <c r="BB1" s="5"/>
      <c r="BC1" s="10"/>
      <c r="BD1" s="10"/>
      <c r="BE1" s="10"/>
      <c r="BF1" s="10"/>
      <c r="BG1" s="10"/>
      <c r="BH1" s="10"/>
      <c r="BI1" s="10"/>
      <c r="BJ1" s="5"/>
      <c r="BK1" s="10"/>
      <c r="BL1" s="10"/>
      <c r="BM1" s="10"/>
      <c r="BN1" s="10"/>
      <c r="BO1" s="10"/>
      <c r="BP1" s="10"/>
      <c r="BQ1" s="10"/>
      <c r="BR1" s="5"/>
      <c r="BS1" s="10"/>
      <c r="BT1" s="10"/>
      <c r="BU1" s="10"/>
      <c r="BV1" s="10"/>
      <c r="BW1" s="10"/>
      <c r="BX1" s="10"/>
      <c r="BY1" s="10"/>
      <c r="BZ1" s="5"/>
      <c r="CA1" s="10"/>
      <c r="CB1" s="10"/>
      <c r="CC1" s="10"/>
      <c r="CD1" s="10"/>
      <c r="CE1" s="10"/>
      <c r="CF1" s="10"/>
      <c r="CG1" s="10"/>
      <c r="CH1" s="5"/>
      <c r="CI1" s="10"/>
      <c r="CJ1" s="10"/>
      <c r="CK1" s="10"/>
      <c r="CL1" s="10"/>
      <c r="CM1" s="10"/>
      <c r="CN1" s="10"/>
      <c r="CO1" s="10"/>
      <c r="CP1" s="5"/>
      <c r="CQ1" s="10"/>
      <c r="CR1" s="10"/>
      <c r="CS1" s="10"/>
      <c r="CT1" s="10"/>
      <c r="CU1" s="10"/>
      <c r="CV1" s="10"/>
      <c r="CW1" s="10"/>
      <c r="CX1" s="5"/>
      <c r="CY1" s="10"/>
      <c r="CZ1" s="10"/>
      <c r="DA1" s="10"/>
      <c r="DB1" s="10"/>
      <c r="DC1" s="10"/>
      <c r="DD1" s="10"/>
      <c r="DE1" s="10"/>
      <c r="DF1" s="5"/>
      <c r="DG1" s="10"/>
      <c r="DH1" s="10"/>
      <c r="DI1" s="10"/>
      <c r="DJ1" s="10"/>
      <c r="DK1" s="10"/>
      <c r="DL1" s="10"/>
      <c r="DM1" s="10"/>
      <c r="DN1" s="5"/>
      <c r="DO1" s="10"/>
      <c r="DP1" s="10"/>
      <c r="DQ1" s="10"/>
      <c r="DR1" s="10"/>
      <c r="DS1" s="10"/>
      <c r="DT1" s="10"/>
      <c r="DU1" s="10"/>
      <c r="DV1" s="5"/>
      <c r="DW1" s="10"/>
      <c r="DX1" s="10"/>
      <c r="DY1" s="10"/>
      <c r="DZ1" s="10"/>
      <c r="EA1" s="10"/>
      <c r="EB1" s="10"/>
      <c r="EC1" s="10"/>
      <c r="ED1" s="5"/>
      <c r="EE1" s="10"/>
      <c r="EF1" s="10"/>
      <c r="EG1" s="10"/>
      <c r="EH1" s="10"/>
      <c r="EI1" s="10"/>
      <c r="EJ1" s="10"/>
      <c r="EK1" s="10"/>
      <c r="EL1" s="5"/>
      <c r="EM1" s="10"/>
      <c r="EN1" s="10"/>
      <c r="EO1" s="10"/>
      <c r="EP1" s="10"/>
      <c r="EQ1" s="10"/>
      <c r="ER1" s="10"/>
      <c r="ES1" s="10"/>
      <c r="ET1" s="5"/>
      <c r="EU1" s="10"/>
      <c r="EV1" s="10"/>
      <c r="EW1" s="10"/>
      <c r="EX1" s="10"/>
      <c r="EY1" s="10"/>
      <c r="EZ1" s="10"/>
      <c r="FA1" s="10"/>
      <c r="FB1" s="5"/>
      <c r="FC1" s="10"/>
      <c r="FD1" s="10"/>
      <c r="FE1" s="10"/>
      <c r="FF1" s="10"/>
      <c r="FG1" s="10"/>
      <c r="FH1" s="10"/>
      <c r="FI1" s="10"/>
      <c r="FJ1" s="5"/>
      <c r="FK1" s="10"/>
      <c r="FL1" s="10"/>
      <c r="FM1" s="10"/>
      <c r="FN1" s="10"/>
      <c r="FO1" s="10"/>
      <c r="FP1" s="10"/>
      <c r="FQ1" s="10"/>
      <c r="FR1" s="5"/>
      <c r="FS1" s="10"/>
      <c r="FT1" s="10"/>
      <c r="FU1" s="10"/>
      <c r="FV1" s="10"/>
      <c r="FW1" s="10"/>
      <c r="FX1" s="10"/>
      <c r="FY1" s="10"/>
      <c r="FZ1" s="5"/>
      <c r="GA1" s="10"/>
      <c r="GB1" s="10"/>
      <c r="GC1" s="10"/>
      <c r="GD1" s="10"/>
      <c r="GE1" s="10"/>
      <c r="GF1" s="10"/>
      <c r="GG1" s="10"/>
      <c r="GH1" s="5"/>
      <c r="GI1" s="10"/>
      <c r="GJ1" s="10"/>
      <c r="GK1" s="10"/>
      <c r="GL1" s="10"/>
      <c r="GM1" s="10"/>
      <c r="GN1" s="10"/>
      <c r="GO1" s="10"/>
      <c r="GP1" s="5"/>
      <c r="GQ1" s="10"/>
      <c r="GR1" s="10"/>
      <c r="GS1" s="10"/>
      <c r="GT1" s="10"/>
      <c r="GU1" s="10"/>
      <c r="GV1" s="10"/>
      <c r="GW1" s="10"/>
      <c r="GX1" s="5"/>
      <c r="GY1" s="10"/>
      <c r="GZ1" s="10"/>
      <c r="HA1" s="10"/>
      <c r="HB1" s="10"/>
      <c r="HC1" s="10"/>
      <c r="HD1" s="10"/>
      <c r="HE1" s="10"/>
      <c r="HF1" s="5"/>
      <c r="HG1" s="10"/>
      <c r="HH1" s="10"/>
      <c r="HI1" s="10"/>
      <c r="HJ1" s="10"/>
      <c r="HK1" s="10"/>
      <c r="HL1" s="10"/>
      <c r="HM1" s="10"/>
      <c r="HN1" s="5"/>
      <c r="HO1" s="10"/>
      <c r="HP1" s="10"/>
      <c r="HQ1" s="10"/>
      <c r="HR1" s="10"/>
      <c r="HS1" s="10"/>
      <c r="HT1" s="10"/>
      <c r="HU1" s="10"/>
      <c r="HV1" s="5"/>
      <c r="HW1" s="10"/>
      <c r="HX1" s="10"/>
      <c r="HY1" s="10"/>
      <c r="HZ1" s="10"/>
      <c r="IA1" s="10"/>
      <c r="IB1" s="10"/>
      <c r="IC1" s="10"/>
      <c r="ID1" s="5"/>
      <c r="IE1" s="10"/>
      <c r="IF1" s="10"/>
      <c r="IG1" s="10"/>
      <c r="IH1" s="10"/>
      <c r="II1" s="10"/>
      <c r="IJ1" s="10"/>
      <c r="IK1" s="10"/>
      <c r="IL1" s="5"/>
      <c r="IM1" s="10"/>
      <c r="IN1" s="10"/>
      <c r="IO1" s="10"/>
      <c r="IP1" s="10"/>
      <c r="IQ1" s="10"/>
      <c r="IR1" s="10"/>
      <c r="IS1" s="10"/>
      <c r="IT1" s="5"/>
    </row>
    <row r="2" spans="1:254">
      <c r="F2" s="168" t="s">
        <v>33</v>
      </c>
      <c r="G2" s="168"/>
      <c r="H2" s="168"/>
      <c r="I2" s="168"/>
      <c r="J2" s="10"/>
      <c r="K2" s="10"/>
      <c r="L2" s="10"/>
      <c r="M2" s="10"/>
      <c r="N2" s="5"/>
      <c r="O2" s="10"/>
      <c r="P2" s="10"/>
      <c r="Q2" s="10"/>
      <c r="R2" s="10"/>
      <c r="S2" s="10"/>
      <c r="T2" s="10"/>
      <c r="U2" s="10"/>
      <c r="V2" s="5"/>
      <c r="W2" s="10"/>
      <c r="X2" s="10"/>
      <c r="Y2" s="10"/>
      <c r="Z2" s="10"/>
      <c r="AA2" s="10"/>
      <c r="AB2" s="10"/>
      <c r="AC2" s="10"/>
      <c r="AD2" s="5"/>
      <c r="AE2" s="10"/>
      <c r="AF2" s="10"/>
      <c r="AG2" s="10"/>
      <c r="AH2" s="10"/>
      <c r="AI2" s="10"/>
      <c r="AJ2" s="10"/>
      <c r="AK2" s="10"/>
      <c r="AL2" s="5"/>
      <c r="AM2" s="10"/>
      <c r="AN2" s="10"/>
      <c r="AO2" s="10"/>
      <c r="AP2" s="10"/>
      <c r="AQ2" s="10"/>
      <c r="AR2" s="10"/>
      <c r="AS2" s="10"/>
      <c r="AT2" s="5"/>
      <c r="AU2" s="10"/>
      <c r="AV2" s="10"/>
      <c r="AW2" s="10"/>
      <c r="AX2" s="10"/>
      <c r="AY2" s="10"/>
      <c r="AZ2" s="10"/>
      <c r="BA2" s="10"/>
      <c r="BB2" s="5"/>
      <c r="BC2" s="10"/>
      <c r="BD2" s="10"/>
      <c r="BE2" s="10"/>
      <c r="BF2" s="10"/>
      <c r="BG2" s="10"/>
      <c r="BH2" s="10"/>
      <c r="BI2" s="10"/>
      <c r="BJ2" s="5"/>
      <c r="BK2" s="10"/>
      <c r="BL2" s="10"/>
      <c r="BM2" s="10"/>
      <c r="BN2" s="10"/>
      <c r="BO2" s="10"/>
      <c r="BP2" s="10"/>
      <c r="BQ2" s="10"/>
      <c r="BR2" s="5"/>
      <c r="BS2" s="10"/>
      <c r="BT2" s="10"/>
      <c r="BU2" s="10"/>
      <c r="BV2" s="10"/>
      <c r="BW2" s="10"/>
      <c r="BX2" s="10"/>
      <c r="BY2" s="10"/>
      <c r="BZ2" s="5"/>
      <c r="CA2" s="10"/>
      <c r="CB2" s="10"/>
      <c r="CC2" s="10"/>
      <c r="CD2" s="10"/>
      <c r="CE2" s="10"/>
      <c r="CF2" s="10"/>
      <c r="CG2" s="10"/>
      <c r="CH2" s="5"/>
      <c r="CI2" s="10"/>
      <c r="CJ2" s="10"/>
      <c r="CK2" s="10"/>
      <c r="CL2" s="10"/>
      <c r="CM2" s="10"/>
      <c r="CN2" s="10"/>
      <c r="CO2" s="10"/>
      <c r="CP2" s="5"/>
      <c r="CQ2" s="10"/>
      <c r="CR2" s="10"/>
      <c r="CS2" s="10"/>
      <c r="CT2" s="10"/>
      <c r="CU2" s="10"/>
      <c r="CV2" s="10"/>
      <c r="CW2" s="10"/>
      <c r="CX2" s="5"/>
      <c r="CY2" s="10"/>
      <c r="CZ2" s="10"/>
      <c r="DA2" s="10"/>
      <c r="DB2" s="10"/>
      <c r="DC2" s="10"/>
      <c r="DD2" s="10"/>
      <c r="DE2" s="10"/>
      <c r="DF2" s="5"/>
      <c r="DG2" s="10"/>
      <c r="DH2" s="10"/>
      <c r="DI2" s="10"/>
      <c r="DJ2" s="10"/>
      <c r="DK2" s="10"/>
      <c r="DL2" s="10"/>
      <c r="DM2" s="10"/>
      <c r="DN2" s="5"/>
      <c r="DO2" s="10"/>
      <c r="DP2" s="10"/>
      <c r="DQ2" s="10"/>
      <c r="DR2" s="10"/>
      <c r="DS2" s="10"/>
      <c r="DT2" s="10"/>
      <c r="DU2" s="10"/>
      <c r="DV2" s="5"/>
      <c r="DW2" s="10"/>
      <c r="DX2" s="10"/>
      <c r="DY2" s="10"/>
      <c r="DZ2" s="10"/>
      <c r="EA2" s="10"/>
      <c r="EB2" s="10"/>
      <c r="EC2" s="10"/>
      <c r="ED2" s="5"/>
      <c r="EE2" s="10"/>
      <c r="EF2" s="10"/>
      <c r="EG2" s="10"/>
      <c r="EH2" s="10"/>
      <c r="EI2" s="10"/>
      <c r="EJ2" s="10"/>
      <c r="EK2" s="10"/>
      <c r="EL2" s="5"/>
      <c r="EM2" s="10"/>
      <c r="EN2" s="10"/>
      <c r="EO2" s="10"/>
      <c r="EP2" s="10"/>
      <c r="EQ2" s="10"/>
      <c r="ER2" s="10"/>
      <c r="ES2" s="10"/>
      <c r="ET2" s="5"/>
      <c r="EU2" s="10"/>
      <c r="EV2" s="10"/>
      <c r="EW2" s="10"/>
      <c r="EX2" s="10"/>
      <c r="EY2" s="10"/>
      <c r="EZ2" s="10"/>
      <c r="FA2" s="10"/>
      <c r="FB2" s="5"/>
      <c r="FC2" s="10"/>
      <c r="FD2" s="10"/>
      <c r="FE2" s="10"/>
      <c r="FF2" s="10"/>
      <c r="FG2" s="10"/>
      <c r="FH2" s="10"/>
      <c r="FI2" s="10"/>
      <c r="FJ2" s="5"/>
      <c r="FK2" s="10"/>
      <c r="FL2" s="10"/>
      <c r="FM2" s="10"/>
      <c r="FN2" s="10"/>
      <c r="FO2" s="10"/>
      <c r="FP2" s="10"/>
      <c r="FQ2" s="10"/>
      <c r="FR2" s="5"/>
      <c r="FS2" s="10"/>
      <c r="FT2" s="10"/>
      <c r="FU2" s="10"/>
      <c r="FV2" s="10"/>
      <c r="FW2" s="10"/>
      <c r="FX2" s="10"/>
      <c r="FY2" s="10"/>
      <c r="FZ2" s="5"/>
      <c r="GA2" s="10"/>
      <c r="GB2" s="10"/>
      <c r="GC2" s="10"/>
      <c r="GD2" s="10"/>
      <c r="GE2" s="10"/>
      <c r="GF2" s="10"/>
      <c r="GG2" s="10"/>
      <c r="GH2" s="5"/>
      <c r="GI2" s="10"/>
      <c r="GJ2" s="10"/>
      <c r="GK2" s="10"/>
      <c r="GL2" s="10"/>
      <c r="GM2" s="10"/>
      <c r="GN2" s="10"/>
      <c r="GO2" s="10"/>
      <c r="GP2" s="5"/>
      <c r="GQ2" s="10"/>
      <c r="GR2" s="10"/>
      <c r="GS2" s="10"/>
      <c r="GT2" s="10"/>
      <c r="GU2" s="10"/>
      <c r="GV2" s="10"/>
      <c r="GW2" s="10"/>
      <c r="GX2" s="5"/>
      <c r="GY2" s="10"/>
      <c r="GZ2" s="10"/>
      <c r="HA2" s="10"/>
      <c r="HB2" s="10"/>
      <c r="HC2" s="10"/>
      <c r="HD2" s="10"/>
      <c r="HE2" s="10"/>
      <c r="HF2" s="5"/>
      <c r="HG2" s="10"/>
      <c r="HH2" s="10"/>
      <c r="HI2" s="10"/>
      <c r="HJ2" s="10"/>
      <c r="HK2" s="10"/>
      <c r="HL2" s="10"/>
      <c r="HM2" s="10"/>
      <c r="HN2" s="5"/>
      <c r="HO2" s="10"/>
      <c r="HP2" s="10"/>
      <c r="HQ2" s="10"/>
      <c r="HR2" s="10"/>
      <c r="HS2" s="10"/>
      <c r="HT2" s="10"/>
      <c r="HU2" s="10"/>
      <c r="HV2" s="5"/>
      <c r="HW2" s="10"/>
      <c r="HX2" s="10"/>
      <c r="HY2" s="10"/>
      <c r="HZ2" s="10"/>
      <c r="IA2" s="10"/>
      <c r="IB2" s="10"/>
      <c r="IC2" s="10"/>
      <c r="ID2" s="5"/>
      <c r="IE2" s="10"/>
      <c r="IF2" s="10"/>
      <c r="IG2" s="10"/>
      <c r="IH2" s="10"/>
      <c r="II2" s="10"/>
      <c r="IJ2" s="10"/>
      <c r="IK2" s="10"/>
      <c r="IL2" s="5"/>
      <c r="IM2" s="10"/>
      <c r="IN2" s="10"/>
      <c r="IO2" s="10"/>
      <c r="IP2" s="10"/>
      <c r="IQ2" s="10"/>
      <c r="IR2" s="10"/>
      <c r="IS2" s="10"/>
      <c r="IT2" s="5"/>
    </row>
    <row r="3" spans="1:254">
      <c r="E3" s="7"/>
      <c r="F3" s="4"/>
      <c r="G3" s="169" t="s">
        <v>16</v>
      </c>
      <c r="H3" s="169"/>
      <c r="I3" s="169"/>
      <c r="J3" s="10"/>
      <c r="K3" s="10"/>
      <c r="L3" s="10"/>
      <c r="M3" s="10"/>
      <c r="N3" s="5"/>
      <c r="O3" s="10"/>
      <c r="P3" s="10"/>
      <c r="Q3" s="10"/>
      <c r="R3" s="10"/>
      <c r="S3" s="10"/>
      <c r="T3" s="10"/>
      <c r="U3" s="10"/>
      <c r="V3" s="5"/>
      <c r="W3" s="10"/>
      <c r="X3" s="10"/>
      <c r="Y3" s="10"/>
      <c r="Z3" s="10"/>
      <c r="AA3" s="10"/>
      <c r="AB3" s="10"/>
      <c r="AC3" s="10"/>
      <c r="AD3" s="5"/>
      <c r="AE3" s="10"/>
      <c r="AF3" s="10"/>
      <c r="AG3" s="10"/>
      <c r="AH3" s="10"/>
      <c r="AI3" s="10"/>
      <c r="AJ3" s="10"/>
      <c r="AK3" s="10"/>
      <c r="AL3" s="5"/>
      <c r="AM3" s="10"/>
      <c r="AN3" s="10"/>
      <c r="AO3" s="10"/>
      <c r="AP3" s="10"/>
      <c r="AQ3" s="10"/>
      <c r="AR3" s="10"/>
      <c r="AS3" s="10"/>
      <c r="AT3" s="5"/>
      <c r="AU3" s="10"/>
      <c r="AV3" s="10"/>
      <c r="AW3" s="10"/>
      <c r="AX3" s="10"/>
      <c r="AY3" s="10"/>
      <c r="AZ3" s="10"/>
      <c r="BA3" s="10"/>
      <c r="BB3" s="5"/>
      <c r="BC3" s="10"/>
      <c r="BD3" s="10"/>
      <c r="BE3" s="10"/>
      <c r="BF3" s="10"/>
      <c r="BG3" s="10"/>
      <c r="BH3" s="10"/>
      <c r="BI3" s="10"/>
      <c r="BJ3" s="5"/>
      <c r="BK3" s="10"/>
      <c r="BL3" s="10"/>
      <c r="BM3" s="10"/>
      <c r="BN3" s="10"/>
      <c r="BO3" s="10"/>
      <c r="BP3" s="10"/>
      <c r="BQ3" s="10"/>
      <c r="BR3" s="5"/>
      <c r="BS3" s="10"/>
      <c r="BT3" s="10"/>
      <c r="BU3" s="10"/>
      <c r="BV3" s="10"/>
      <c r="BW3" s="10"/>
      <c r="BX3" s="10"/>
      <c r="BY3" s="10"/>
      <c r="BZ3" s="5"/>
      <c r="CA3" s="10"/>
      <c r="CB3" s="10"/>
      <c r="CC3" s="10"/>
      <c r="CD3" s="10"/>
      <c r="CE3" s="10"/>
      <c r="CF3" s="10"/>
      <c r="CG3" s="10"/>
      <c r="CH3" s="5"/>
      <c r="CI3" s="10"/>
      <c r="CJ3" s="10"/>
      <c r="CK3" s="10"/>
      <c r="CL3" s="10"/>
      <c r="CM3" s="10"/>
      <c r="CN3" s="10"/>
      <c r="CO3" s="10"/>
      <c r="CP3" s="5"/>
      <c r="CQ3" s="10"/>
      <c r="CR3" s="10"/>
      <c r="CS3" s="10"/>
      <c r="CT3" s="10"/>
      <c r="CU3" s="10"/>
      <c r="CV3" s="10"/>
      <c r="CW3" s="10"/>
      <c r="CX3" s="5"/>
      <c r="CY3" s="10"/>
      <c r="CZ3" s="10"/>
      <c r="DA3" s="10"/>
      <c r="DB3" s="10"/>
      <c r="DC3" s="10"/>
      <c r="DD3" s="10"/>
      <c r="DE3" s="10"/>
      <c r="DF3" s="5"/>
      <c r="DG3" s="10"/>
      <c r="DH3" s="10"/>
      <c r="DI3" s="10"/>
      <c r="DJ3" s="10"/>
      <c r="DK3" s="10"/>
      <c r="DL3" s="10"/>
      <c r="DM3" s="10"/>
      <c r="DN3" s="5"/>
      <c r="DO3" s="10"/>
      <c r="DP3" s="10"/>
      <c r="DQ3" s="10"/>
      <c r="DR3" s="10"/>
      <c r="DS3" s="10"/>
      <c r="DT3" s="10"/>
      <c r="DU3" s="10"/>
      <c r="DV3" s="5"/>
      <c r="DW3" s="10"/>
      <c r="DX3" s="10"/>
      <c r="DY3" s="10"/>
      <c r="DZ3" s="10"/>
      <c r="EA3" s="10"/>
      <c r="EB3" s="10"/>
      <c r="EC3" s="10"/>
      <c r="ED3" s="5"/>
      <c r="EE3" s="10"/>
      <c r="EF3" s="10"/>
      <c r="EG3" s="10"/>
      <c r="EH3" s="10"/>
      <c r="EI3" s="10"/>
      <c r="EJ3" s="10"/>
      <c r="EK3" s="10"/>
      <c r="EL3" s="5"/>
      <c r="EM3" s="10"/>
      <c r="EN3" s="10"/>
      <c r="EO3" s="10"/>
      <c r="EP3" s="10"/>
      <c r="EQ3" s="10"/>
      <c r="ER3" s="10"/>
      <c r="ES3" s="10"/>
      <c r="ET3" s="5"/>
      <c r="EU3" s="10"/>
      <c r="EV3" s="10"/>
      <c r="EW3" s="10"/>
      <c r="EX3" s="10"/>
      <c r="EY3" s="10"/>
      <c r="EZ3" s="10"/>
      <c r="FA3" s="10"/>
      <c r="FB3" s="5"/>
      <c r="FC3" s="10"/>
      <c r="FD3" s="10"/>
      <c r="FE3" s="10"/>
      <c r="FF3" s="10"/>
      <c r="FG3" s="10"/>
      <c r="FH3" s="10"/>
      <c r="FI3" s="10"/>
      <c r="FJ3" s="5"/>
      <c r="FK3" s="10"/>
      <c r="FL3" s="10"/>
      <c r="FM3" s="10"/>
      <c r="FN3" s="10"/>
      <c r="FO3" s="10"/>
      <c r="FP3" s="10"/>
      <c r="FQ3" s="10"/>
      <c r="FR3" s="5"/>
      <c r="FS3" s="10"/>
      <c r="FT3" s="10"/>
      <c r="FU3" s="10"/>
      <c r="FV3" s="10"/>
      <c r="FW3" s="10"/>
      <c r="FX3" s="10"/>
      <c r="FY3" s="10"/>
      <c r="FZ3" s="5"/>
      <c r="GA3" s="10"/>
      <c r="GB3" s="10"/>
      <c r="GC3" s="10"/>
      <c r="GD3" s="10"/>
      <c r="GE3" s="10"/>
      <c r="GF3" s="10"/>
      <c r="GG3" s="10"/>
      <c r="GH3" s="5"/>
      <c r="GI3" s="10"/>
      <c r="GJ3" s="10"/>
      <c r="GK3" s="10"/>
      <c r="GL3" s="10"/>
      <c r="GM3" s="10"/>
      <c r="GN3" s="10"/>
      <c r="GO3" s="10"/>
      <c r="GP3" s="5"/>
      <c r="GQ3" s="10"/>
      <c r="GR3" s="10"/>
      <c r="GS3" s="10"/>
      <c r="GT3" s="10"/>
      <c r="GU3" s="10"/>
      <c r="GV3" s="10"/>
      <c r="GW3" s="10"/>
      <c r="GX3" s="5"/>
      <c r="GY3" s="10"/>
      <c r="GZ3" s="10"/>
      <c r="HA3" s="10"/>
      <c r="HB3" s="10"/>
      <c r="HC3" s="10"/>
      <c r="HD3" s="10"/>
      <c r="HE3" s="10"/>
      <c r="HF3" s="5"/>
      <c r="HG3" s="10"/>
      <c r="HH3" s="10"/>
      <c r="HI3" s="10"/>
      <c r="HJ3" s="10"/>
      <c r="HK3" s="10"/>
      <c r="HL3" s="10"/>
      <c r="HM3" s="10"/>
      <c r="HN3" s="5"/>
      <c r="HO3" s="10"/>
      <c r="HP3" s="10"/>
      <c r="HQ3" s="10"/>
      <c r="HR3" s="10"/>
      <c r="HS3" s="10"/>
      <c r="HT3" s="10"/>
      <c r="HU3" s="10"/>
      <c r="HV3" s="5"/>
      <c r="HW3" s="10"/>
      <c r="HX3" s="10"/>
      <c r="HY3" s="10"/>
      <c r="HZ3" s="10"/>
      <c r="IA3" s="10"/>
      <c r="IB3" s="10"/>
      <c r="IC3" s="10"/>
      <c r="ID3" s="5"/>
      <c r="IE3" s="10"/>
      <c r="IF3" s="10"/>
      <c r="IG3" s="10"/>
      <c r="IH3" s="10"/>
      <c r="II3" s="10"/>
      <c r="IJ3" s="10"/>
      <c r="IK3" s="10"/>
      <c r="IL3" s="5"/>
      <c r="IM3" s="10"/>
      <c r="IN3" s="10"/>
      <c r="IO3" s="10"/>
      <c r="IP3" s="10"/>
      <c r="IQ3" s="10"/>
      <c r="IR3" s="10"/>
      <c r="IS3" s="10"/>
      <c r="IT3" s="5"/>
    </row>
    <row r="4" spans="1:254">
      <c r="E4" s="7"/>
      <c r="F4" s="7"/>
      <c r="G4" s="7"/>
      <c r="H4" s="8"/>
      <c r="I4" s="10"/>
      <c r="J4" s="10"/>
      <c r="K4" s="10"/>
      <c r="L4" s="10"/>
      <c r="M4" s="10"/>
      <c r="N4" s="5"/>
      <c r="O4" s="10"/>
      <c r="P4" s="10"/>
      <c r="Q4" s="10"/>
      <c r="R4" s="10"/>
      <c r="S4" s="10"/>
      <c r="T4" s="10"/>
      <c r="U4" s="10"/>
      <c r="V4" s="5"/>
      <c r="W4" s="10"/>
      <c r="X4" s="10"/>
      <c r="Y4" s="10"/>
      <c r="Z4" s="10"/>
      <c r="AA4" s="10"/>
      <c r="AB4" s="10"/>
      <c r="AC4" s="10"/>
      <c r="AD4" s="5"/>
      <c r="AE4" s="10"/>
      <c r="AF4" s="10"/>
      <c r="AG4" s="10"/>
      <c r="AH4" s="10"/>
      <c r="AI4" s="10"/>
      <c r="AJ4" s="10"/>
      <c r="AK4" s="10"/>
      <c r="AL4" s="5"/>
      <c r="AM4" s="10"/>
      <c r="AN4" s="10"/>
      <c r="AO4" s="10"/>
      <c r="AP4" s="10"/>
      <c r="AQ4" s="10"/>
      <c r="AR4" s="10"/>
      <c r="AS4" s="10"/>
      <c r="AT4" s="5"/>
      <c r="AU4" s="10"/>
      <c r="AV4" s="10"/>
      <c r="AW4" s="10"/>
      <c r="AX4" s="10"/>
      <c r="AY4" s="10"/>
      <c r="AZ4" s="10"/>
      <c r="BA4" s="10"/>
      <c r="BB4" s="5"/>
      <c r="BC4" s="10"/>
      <c r="BD4" s="10"/>
      <c r="BE4" s="10"/>
      <c r="BF4" s="10"/>
      <c r="BG4" s="10"/>
      <c r="BH4" s="10"/>
      <c r="BI4" s="10"/>
      <c r="BJ4" s="5"/>
      <c r="BK4" s="10"/>
      <c r="BL4" s="10"/>
      <c r="BM4" s="10"/>
      <c r="BN4" s="10"/>
      <c r="BO4" s="10"/>
      <c r="BP4" s="10"/>
      <c r="BQ4" s="10"/>
      <c r="BR4" s="5"/>
      <c r="BS4" s="10"/>
      <c r="BT4" s="10"/>
      <c r="BU4" s="10"/>
      <c r="BV4" s="10"/>
      <c r="BW4" s="10"/>
      <c r="BX4" s="10"/>
      <c r="BY4" s="10"/>
      <c r="BZ4" s="5"/>
      <c r="CA4" s="10"/>
      <c r="CB4" s="10"/>
      <c r="CC4" s="10"/>
      <c r="CD4" s="10"/>
      <c r="CE4" s="10"/>
      <c r="CF4" s="10"/>
      <c r="CG4" s="10"/>
      <c r="CH4" s="5"/>
      <c r="CI4" s="10"/>
      <c r="CJ4" s="10"/>
      <c r="CK4" s="10"/>
      <c r="CL4" s="10"/>
      <c r="CM4" s="10"/>
      <c r="CN4" s="10"/>
      <c r="CO4" s="10"/>
      <c r="CP4" s="5"/>
      <c r="CQ4" s="10"/>
      <c r="CR4" s="10"/>
      <c r="CS4" s="10"/>
      <c r="CT4" s="10"/>
      <c r="CU4" s="10"/>
      <c r="CV4" s="10"/>
      <c r="CW4" s="10"/>
      <c r="CX4" s="5"/>
      <c r="CY4" s="10"/>
      <c r="CZ4" s="10"/>
      <c r="DA4" s="10"/>
      <c r="DB4" s="10"/>
      <c r="DC4" s="10"/>
      <c r="DD4" s="10"/>
      <c r="DE4" s="10"/>
      <c r="DF4" s="5"/>
      <c r="DG4" s="10"/>
      <c r="DH4" s="10"/>
      <c r="DI4" s="10"/>
      <c r="DJ4" s="10"/>
      <c r="DK4" s="10"/>
      <c r="DL4" s="10"/>
      <c r="DM4" s="10"/>
      <c r="DN4" s="5"/>
      <c r="DO4" s="10"/>
      <c r="DP4" s="10"/>
      <c r="DQ4" s="10"/>
      <c r="DR4" s="10"/>
      <c r="DS4" s="10"/>
      <c r="DT4" s="10"/>
      <c r="DU4" s="10"/>
      <c r="DV4" s="5"/>
      <c r="DW4" s="10"/>
      <c r="DX4" s="10"/>
      <c r="DY4" s="10"/>
      <c r="DZ4" s="10"/>
      <c r="EA4" s="10"/>
      <c r="EB4" s="10"/>
      <c r="EC4" s="10"/>
      <c r="ED4" s="5"/>
      <c r="EE4" s="10"/>
      <c r="EF4" s="10"/>
      <c r="EG4" s="10"/>
      <c r="EH4" s="10"/>
      <c r="EI4" s="10"/>
      <c r="EJ4" s="10"/>
      <c r="EK4" s="10"/>
      <c r="EL4" s="5"/>
      <c r="EM4" s="10"/>
      <c r="EN4" s="10"/>
      <c r="EO4" s="10"/>
      <c r="EP4" s="10"/>
      <c r="EQ4" s="10"/>
      <c r="ER4" s="10"/>
      <c r="ES4" s="10"/>
      <c r="ET4" s="5"/>
      <c r="EU4" s="10"/>
      <c r="EV4" s="10"/>
      <c r="EW4" s="10"/>
      <c r="EX4" s="10"/>
      <c r="EY4" s="10"/>
      <c r="EZ4" s="10"/>
      <c r="FA4" s="10"/>
      <c r="FB4" s="5"/>
      <c r="FC4" s="10"/>
      <c r="FD4" s="10"/>
      <c r="FE4" s="10"/>
      <c r="FF4" s="10"/>
      <c r="FG4" s="10"/>
      <c r="FH4" s="10"/>
      <c r="FI4" s="10"/>
      <c r="FJ4" s="5"/>
      <c r="FK4" s="10"/>
      <c r="FL4" s="10"/>
      <c r="FM4" s="10"/>
      <c r="FN4" s="10"/>
      <c r="FO4" s="10"/>
      <c r="FP4" s="10"/>
      <c r="FQ4" s="10"/>
      <c r="FR4" s="5"/>
      <c r="FS4" s="10"/>
      <c r="FT4" s="10"/>
      <c r="FU4" s="10"/>
      <c r="FV4" s="10"/>
      <c r="FW4" s="10"/>
      <c r="FX4" s="10"/>
      <c r="FY4" s="10"/>
      <c r="FZ4" s="5"/>
      <c r="GA4" s="10"/>
      <c r="GB4" s="10"/>
      <c r="GC4" s="10"/>
      <c r="GD4" s="10"/>
      <c r="GE4" s="10"/>
      <c r="GF4" s="10"/>
      <c r="GG4" s="10"/>
      <c r="GH4" s="5"/>
      <c r="GI4" s="10"/>
      <c r="GJ4" s="10"/>
      <c r="GK4" s="10"/>
      <c r="GL4" s="10"/>
      <c r="GM4" s="10"/>
      <c r="GN4" s="10"/>
      <c r="GO4" s="10"/>
      <c r="GP4" s="5"/>
      <c r="GQ4" s="10"/>
      <c r="GR4" s="10"/>
      <c r="GS4" s="10"/>
      <c r="GT4" s="10"/>
      <c r="GU4" s="10"/>
      <c r="GV4" s="10"/>
      <c r="GW4" s="10"/>
      <c r="GX4" s="5"/>
      <c r="GY4" s="10"/>
      <c r="GZ4" s="10"/>
      <c r="HA4" s="10"/>
      <c r="HB4" s="10"/>
      <c r="HC4" s="10"/>
      <c r="HD4" s="10"/>
      <c r="HE4" s="10"/>
      <c r="HF4" s="5"/>
      <c r="HG4" s="10"/>
      <c r="HH4" s="10"/>
      <c r="HI4" s="10"/>
      <c r="HJ4" s="10"/>
      <c r="HK4" s="10"/>
      <c r="HL4" s="10"/>
      <c r="HM4" s="10"/>
      <c r="HN4" s="5"/>
      <c r="HO4" s="10"/>
      <c r="HP4" s="10"/>
      <c r="HQ4" s="10"/>
      <c r="HR4" s="10"/>
      <c r="HS4" s="10"/>
      <c r="HT4" s="10"/>
      <c r="HU4" s="10"/>
      <c r="HV4" s="5"/>
      <c r="HW4" s="10"/>
      <c r="HX4" s="10"/>
      <c r="HY4" s="10"/>
      <c r="HZ4" s="10"/>
      <c r="IA4" s="10"/>
      <c r="IB4" s="10"/>
      <c r="IC4" s="10"/>
      <c r="ID4" s="5"/>
      <c r="IE4" s="10"/>
      <c r="IF4" s="10"/>
      <c r="IG4" s="10"/>
      <c r="IH4" s="10"/>
      <c r="II4" s="10"/>
      <c r="IJ4" s="10"/>
      <c r="IK4" s="10"/>
      <c r="IL4" s="5"/>
      <c r="IM4" s="10"/>
      <c r="IN4" s="10"/>
      <c r="IO4" s="10"/>
      <c r="IP4" s="10"/>
      <c r="IQ4" s="10"/>
      <c r="IR4" s="10"/>
      <c r="IS4" s="10"/>
      <c r="IT4" s="5"/>
    </row>
    <row r="5" spans="1:254" ht="73.150000000000006" customHeight="1">
      <c r="A5" s="181" t="s">
        <v>91</v>
      </c>
      <c r="B5" s="181"/>
      <c r="C5" s="181"/>
      <c r="D5" s="181"/>
      <c r="E5" s="181"/>
      <c r="F5" s="181"/>
      <c r="G5" s="181"/>
      <c r="H5" s="181"/>
      <c r="I5" s="181"/>
      <c r="J5" s="10"/>
      <c r="K5" s="10"/>
      <c r="L5" s="10"/>
      <c r="M5" s="10"/>
      <c r="N5" s="5"/>
      <c r="O5" s="10"/>
      <c r="P5" s="10"/>
      <c r="Q5" s="10"/>
      <c r="R5" s="10"/>
      <c r="S5" s="10"/>
      <c r="T5" s="10"/>
      <c r="U5" s="10"/>
      <c r="V5" s="5"/>
      <c r="W5" s="10"/>
      <c r="X5" s="10"/>
      <c r="Y5" s="10"/>
      <c r="Z5" s="10"/>
      <c r="AA5" s="10"/>
      <c r="AB5" s="10"/>
      <c r="AC5" s="10"/>
      <c r="AD5" s="5"/>
      <c r="AE5" s="10"/>
      <c r="AF5" s="10"/>
      <c r="AG5" s="10"/>
      <c r="AH5" s="10"/>
      <c r="AI5" s="10"/>
      <c r="AJ5" s="10"/>
      <c r="AK5" s="10"/>
      <c r="AL5" s="5"/>
      <c r="AM5" s="10"/>
      <c r="AN5" s="10"/>
      <c r="AO5" s="10"/>
      <c r="AP5" s="10"/>
      <c r="AQ5" s="10"/>
      <c r="AR5" s="10"/>
      <c r="AS5" s="10"/>
      <c r="AT5" s="5"/>
      <c r="AU5" s="10"/>
      <c r="AV5" s="10"/>
      <c r="AW5" s="10"/>
      <c r="AX5" s="10"/>
      <c r="AY5" s="10"/>
      <c r="AZ5" s="10"/>
      <c r="BA5" s="10"/>
      <c r="BB5" s="5"/>
      <c r="BC5" s="10"/>
      <c r="BD5" s="10"/>
      <c r="BE5" s="10"/>
      <c r="BF5" s="10"/>
      <c r="BG5" s="10"/>
      <c r="BH5" s="10"/>
      <c r="BI5" s="10"/>
      <c r="BJ5" s="5"/>
      <c r="BK5" s="10"/>
      <c r="BL5" s="10"/>
      <c r="BM5" s="10"/>
      <c r="BN5" s="10"/>
      <c r="BO5" s="10"/>
      <c r="BP5" s="10"/>
      <c r="BQ5" s="10"/>
      <c r="BR5" s="5"/>
      <c r="BS5" s="10"/>
      <c r="BT5" s="10"/>
      <c r="BU5" s="10"/>
      <c r="BV5" s="10"/>
      <c r="BW5" s="10"/>
      <c r="BX5" s="10"/>
      <c r="BY5" s="10"/>
      <c r="BZ5" s="5"/>
      <c r="CA5" s="10"/>
      <c r="CB5" s="10"/>
      <c r="CC5" s="10"/>
      <c r="CD5" s="10"/>
      <c r="CE5" s="10"/>
      <c r="CF5" s="10"/>
      <c r="CG5" s="10"/>
      <c r="CH5" s="5"/>
      <c r="CI5" s="10"/>
      <c r="CJ5" s="10"/>
      <c r="CK5" s="10"/>
      <c r="CL5" s="10"/>
      <c r="CM5" s="10"/>
      <c r="CN5" s="10"/>
      <c r="CO5" s="10"/>
      <c r="CP5" s="5"/>
      <c r="CQ5" s="10"/>
      <c r="CR5" s="10"/>
      <c r="CS5" s="10"/>
      <c r="CT5" s="10"/>
      <c r="CU5" s="10"/>
      <c r="CV5" s="10"/>
      <c r="CW5" s="10"/>
      <c r="CX5" s="5"/>
      <c r="CY5" s="10"/>
      <c r="CZ5" s="10"/>
      <c r="DA5" s="10"/>
      <c r="DB5" s="10"/>
      <c r="DC5" s="10"/>
      <c r="DD5" s="10"/>
      <c r="DE5" s="10"/>
      <c r="DF5" s="5"/>
      <c r="DG5" s="10"/>
      <c r="DH5" s="10"/>
      <c r="DI5" s="10"/>
      <c r="DJ5" s="10"/>
      <c r="DK5" s="10"/>
      <c r="DL5" s="10"/>
      <c r="DM5" s="10"/>
      <c r="DN5" s="5"/>
      <c r="DO5" s="10"/>
      <c r="DP5" s="10"/>
      <c r="DQ5" s="10"/>
      <c r="DR5" s="10"/>
      <c r="DS5" s="10"/>
      <c r="DT5" s="10"/>
      <c r="DU5" s="10"/>
      <c r="DV5" s="5"/>
      <c r="DW5" s="10"/>
      <c r="DX5" s="10"/>
      <c r="DY5" s="10"/>
      <c r="DZ5" s="10"/>
      <c r="EA5" s="10"/>
      <c r="EB5" s="10"/>
      <c r="EC5" s="10"/>
      <c r="ED5" s="5"/>
      <c r="EE5" s="10"/>
      <c r="EF5" s="10"/>
      <c r="EG5" s="10"/>
      <c r="EH5" s="10"/>
      <c r="EI5" s="10"/>
      <c r="EJ5" s="10"/>
      <c r="EK5" s="10"/>
      <c r="EL5" s="5"/>
      <c r="EM5" s="10"/>
      <c r="EN5" s="10"/>
      <c r="EO5" s="10"/>
      <c r="EP5" s="10"/>
      <c r="EQ5" s="10"/>
      <c r="ER5" s="10"/>
      <c r="ES5" s="10"/>
      <c r="ET5" s="5"/>
      <c r="EU5" s="10"/>
      <c r="EV5" s="10"/>
      <c r="EW5" s="10"/>
      <c r="EX5" s="10"/>
      <c r="EY5" s="10"/>
      <c r="EZ5" s="10"/>
      <c r="FA5" s="10"/>
      <c r="FB5" s="5"/>
      <c r="FC5" s="10"/>
      <c r="FD5" s="10"/>
      <c r="FE5" s="10"/>
      <c r="FF5" s="10"/>
      <c r="FG5" s="10"/>
      <c r="FH5" s="10"/>
      <c r="FI5" s="10"/>
      <c r="FJ5" s="5"/>
      <c r="FK5" s="10"/>
      <c r="FL5" s="10"/>
      <c r="FM5" s="10"/>
      <c r="FN5" s="10"/>
      <c r="FO5" s="10"/>
      <c r="FP5" s="10"/>
      <c r="FQ5" s="10"/>
      <c r="FR5" s="5"/>
      <c r="FS5" s="10"/>
      <c r="FT5" s="10"/>
      <c r="FU5" s="10"/>
      <c r="FV5" s="10"/>
      <c r="FW5" s="10"/>
      <c r="FX5" s="10"/>
      <c r="FY5" s="10"/>
      <c r="FZ5" s="5"/>
      <c r="GA5" s="10"/>
      <c r="GB5" s="10"/>
      <c r="GC5" s="10"/>
      <c r="GD5" s="10"/>
      <c r="GE5" s="10"/>
      <c r="GF5" s="10"/>
      <c r="GG5" s="10"/>
      <c r="GH5" s="5"/>
      <c r="GI5" s="10"/>
      <c r="GJ5" s="10"/>
      <c r="GK5" s="10"/>
      <c r="GL5" s="10"/>
      <c r="GM5" s="10"/>
      <c r="GN5" s="10"/>
      <c r="GO5" s="10"/>
      <c r="GP5" s="5"/>
      <c r="GQ5" s="10"/>
      <c r="GR5" s="10"/>
      <c r="GS5" s="10"/>
      <c r="GT5" s="10"/>
      <c r="GU5" s="10"/>
      <c r="GV5" s="10"/>
      <c r="GW5" s="10"/>
      <c r="GX5" s="5"/>
      <c r="GY5" s="10"/>
      <c r="GZ5" s="10"/>
      <c r="HA5" s="10"/>
      <c r="HB5" s="10"/>
      <c r="HC5" s="10"/>
      <c r="HD5" s="10"/>
      <c r="HE5" s="10"/>
      <c r="HF5" s="5"/>
      <c r="HG5" s="10"/>
      <c r="HH5" s="10"/>
      <c r="HI5" s="10"/>
      <c r="HJ5" s="10"/>
      <c r="HK5" s="10"/>
      <c r="HL5" s="10"/>
      <c r="HM5" s="10"/>
      <c r="HN5" s="5"/>
      <c r="HO5" s="10"/>
      <c r="HP5" s="10"/>
      <c r="HQ5" s="10"/>
      <c r="HR5" s="10"/>
      <c r="HS5" s="10"/>
      <c r="HT5" s="10"/>
      <c r="HU5" s="10"/>
      <c r="HV5" s="5"/>
      <c r="HW5" s="10"/>
      <c r="HX5" s="10"/>
      <c r="HY5" s="10"/>
      <c r="HZ5" s="10"/>
      <c r="IA5" s="10"/>
      <c r="IB5" s="10"/>
      <c r="IC5" s="10"/>
      <c r="ID5" s="5"/>
      <c r="IE5" s="10"/>
      <c r="IF5" s="10"/>
      <c r="IG5" s="10"/>
      <c r="IH5" s="10"/>
      <c r="II5" s="10"/>
      <c r="IJ5" s="10"/>
      <c r="IK5" s="10"/>
      <c r="IL5" s="5"/>
      <c r="IM5" s="10"/>
      <c r="IN5" s="10"/>
      <c r="IO5" s="10"/>
      <c r="IP5" s="10"/>
      <c r="IQ5" s="10"/>
      <c r="IR5" s="10"/>
      <c r="IS5" s="10"/>
      <c r="IT5" s="5"/>
    </row>
    <row r="6" spans="1:254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5"/>
      <c r="O6" s="10"/>
      <c r="P6" s="10"/>
      <c r="Q6" s="10"/>
      <c r="R6" s="10"/>
      <c r="S6" s="10"/>
      <c r="T6" s="10"/>
      <c r="U6" s="10"/>
      <c r="V6" s="5"/>
      <c r="W6" s="10"/>
      <c r="X6" s="10"/>
      <c r="Y6" s="10"/>
      <c r="Z6" s="10"/>
      <c r="AA6" s="10"/>
      <c r="AB6" s="10"/>
      <c r="AC6" s="10"/>
      <c r="AD6" s="5"/>
      <c r="AE6" s="10"/>
      <c r="AF6" s="10"/>
      <c r="AG6" s="10"/>
      <c r="AH6" s="10"/>
      <c r="AI6" s="10"/>
      <c r="AJ6" s="10"/>
      <c r="AK6" s="10"/>
      <c r="AL6" s="5"/>
      <c r="AM6" s="10"/>
      <c r="AN6" s="10"/>
      <c r="AO6" s="10"/>
      <c r="AP6" s="10"/>
      <c r="AQ6" s="10"/>
      <c r="AR6" s="10"/>
      <c r="AS6" s="10"/>
      <c r="AT6" s="5"/>
      <c r="AU6" s="10"/>
      <c r="AV6" s="10"/>
      <c r="AW6" s="10"/>
      <c r="AX6" s="10"/>
      <c r="AY6" s="10"/>
      <c r="AZ6" s="10"/>
      <c r="BA6" s="10"/>
      <c r="BB6" s="5"/>
      <c r="BC6" s="10"/>
      <c r="BD6" s="10"/>
      <c r="BE6" s="10"/>
      <c r="BF6" s="10"/>
      <c r="BG6" s="10"/>
      <c r="BH6" s="10"/>
      <c r="BI6" s="10"/>
      <c r="BJ6" s="5"/>
      <c r="BK6" s="10"/>
      <c r="BL6" s="10"/>
      <c r="BM6" s="10"/>
      <c r="BN6" s="10"/>
      <c r="BO6" s="10"/>
      <c r="BP6" s="10"/>
      <c r="BQ6" s="10"/>
      <c r="BR6" s="5"/>
      <c r="BS6" s="10"/>
      <c r="BT6" s="10"/>
      <c r="BU6" s="10"/>
      <c r="BV6" s="10"/>
      <c r="BW6" s="10"/>
      <c r="BX6" s="10"/>
      <c r="BY6" s="10"/>
      <c r="BZ6" s="5"/>
      <c r="CA6" s="10"/>
      <c r="CB6" s="10"/>
      <c r="CC6" s="10"/>
      <c r="CD6" s="10"/>
      <c r="CE6" s="10"/>
      <c r="CF6" s="10"/>
      <c r="CG6" s="10"/>
      <c r="CH6" s="5"/>
      <c r="CI6" s="10"/>
      <c r="CJ6" s="10"/>
      <c r="CK6" s="10"/>
      <c r="CL6" s="10"/>
      <c r="CM6" s="10"/>
      <c r="CN6" s="10"/>
      <c r="CO6" s="10"/>
      <c r="CP6" s="5"/>
      <c r="CQ6" s="10"/>
      <c r="CR6" s="10"/>
      <c r="CS6" s="10"/>
      <c r="CT6" s="10"/>
      <c r="CU6" s="10"/>
      <c r="CV6" s="10"/>
      <c r="CW6" s="10"/>
      <c r="CX6" s="5"/>
      <c r="CY6" s="10"/>
      <c r="CZ6" s="10"/>
      <c r="DA6" s="10"/>
      <c r="DB6" s="10"/>
      <c r="DC6" s="10"/>
      <c r="DD6" s="10"/>
      <c r="DE6" s="10"/>
      <c r="DF6" s="5"/>
      <c r="DG6" s="10"/>
      <c r="DH6" s="10"/>
      <c r="DI6" s="10"/>
      <c r="DJ6" s="10"/>
      <c r="DK6" s="10"/>
      <c r="DL6" s="10"/>
      <c r="DM6" s="10"/>
      <c r="DN6" s="5"/>
      <c r="DO6" s="10"/>
      <c r="DP6" s="10"/>
      <c r="DQ6" s="10"/>
      <c r="DR6" s="10"/>
      <c r="DS6" s="10"/>
      <c r="DT6" s="10"/>
      <c r="DU6" s="10"/>
      <c r="DV6" s="5"/>
      <c r="DW6" s="10"/>
      <c r="DX6" s="10"/>
      <c r="DY6" s="10"/>
      <c r="DZ6" s="10"/>
      <c r="EA6" s="10"/>
      <c r="EB6" s="10"/>
      <c r="EC6" s="10"/>
      <c r="ED6" s="5"/>
      <c r="EE6" s="10"/>
      <c r="EF6" s="10"/>
      <c r="EG6" s="10"/>
      <c r="EH6" s="10"/>
      <c r="EI6" s="10"/>
      <c r="EJ6" s="10"/>
      <c r="EK6" s="10"/>
      <c r="EL6" s="5"/>
      <c r="EM6" s="10"/>
      <c r="EN6" s="10"/>
      <c r="EO6" s="10"/>
      <c r="EP6" s="10"/>
      <c r="EQ6" s="10"/>
      <c r="ER6" s="10"/>
      <c r="ES6" s="10"/>
      <c r="ET6" s="5"/>
      <c r="EU6" s="10"/>
      <c r="EV6" s="10"/>
      <c r="EW6" s="10"/>
      <c r="EX6" s="10"/>
      <c r="EY6" s="10"/>
      <c r="EZ6" s="10"/>
      <c r="FA6" s="10"/>
      <c r="FB6" s="5"/>
      <c r="FC6" s="10"/>
      <c r="FD6" s="10"/>
      <c r="FE6" s="10"/>
      <c r="FF6" s="10"/>
      <c r="FG6" s="10"/>
      <c r="FH6" s="10"/>
      <c r="FI6" s="10"/>
      <c r="FJ6" s="5"/>
      <c r="FK6" s="10"/>
      <c r="FL6" s="10"/>
      <c r="FM6" s="10"/>
      <c r="FN6" s="10"/>
      <c r="FO6" s="10"/>
      <c r="FP6" s="10"/>
      <c r="FQ6" s="10"/>
      <c r="FR6" s="5"/>
      <c r="FS6" s="10"/>
      <c r="FT6" s="10"/>
      <c r="FU6" s="10"/>
      <c r="FV6" s="10"/>
      <c r="FW6" s="10"/>
      <c r="FX6" s="10"/>
      <c r="FY6" s="10"/>
      <c r="FZ6" s="5"/>
      <c r="GA6" s="10"/>
      <c r="GB6" s="10"/>
      <c r="GC6" s="10"/>
      <c r="GD6" s="10"/>
      <c r="GE6" s="10"/>
      <c r="GF6" s="10"/>
      <c r="GG6" s="10"/>
      <c r="GH6" s="5"/>
      <c r="GI6" s="10"/>
      <c r="GJ6" s="10"/>
      <c r="GK6" s="10"/>
      <c r="GL6" s="10"/>
      <c r="GM6" s="10"/>
      <c r="GN6" s="10"/>
      <c r="GO6" s="10"/>
      <c r="GP6" s="5"/>
      <c r="GQ6" s="10"/>
      <c r="GR6" s="10"/>
      <c r="GS6" s="10"/>
      <c r="GT6" s="10"/>
      <c r="GU6" s="10"/>
      <c r="GV6" s="10"/>
      <c r="GW6" s="10"/>
      <c r="GX6" s="5"/>
      <c r="GY6" s="10"/>
      <c r="GZ6" s="10"/>
      <c r="HA6" s="10"/>
      <c r="HB6" s="10"/>
      <c r="HC6" s="10"/>
      <c r="HD6" s="10"/>
      <c r="HE6" s="10"/>
      <c r="HF6" s="5"/>
      <c r="HG6" s="10"/>
      <c r="HH6" s="10"/>
      <c r="HI6" s="10"/>
      <c r="HJ6" s="10"/>
      <c r="HK6" s="10"/>
      <c r="HL6" s="10"/>
      <c r="HM6" s="10"/>
      <c r="HN6" s="5"/>
      <c r="HO6" s="10"/>
      <c r="HP6" s="10"/>
      <c r="HQ6" s="10"/>
      <c r="HR6" s="10"/>
      <c r="HS6" s="10"/>
      <c r="HT6" s="10"/>
      <c r="HU6" s="10"/>
      <c r="HV6" s="5"/>
      <c r="HW6" s="10"/>
      <c r="HX6" s="10"/>
      <c r="HY6" s="10"/>
      <c r="HZ6" s="10"/>
      <c r="IA6" s="10"/>
      <c r="IB6" s="10"/>
      <c r="IC6" s="10"/>
      <c r="ID6" s="5"/>
      <c r="IE6" s="10"/>
      <c r="IF6" s="10"/>
      <c r="IG6" s="10"/>
      <c r="IH6" s="10"/>
      <c r="II6" s="10"/>
      <c r="IJ6" s="10"/>
      <c r="IK6" s="10"/>
      <c r="IL6" s="5"/>
      <c r="IM6" s="10"/>
      <c r="IN6" s="10"/>
      <c r="IO6" s="10"/>
      <c r="IP6" s="10"/>
      <c r="IQ6" s="10"/>
      <c r="IR6" s="10"/>
      <c r="IS6" s="10"/>
      <c r="IT6" s="5"/>
    </row>
    <row r="7" spans="1:254" ht="57" customHeight="1">
      <c r="A7" s="173" t="s">
        <v>17</v>
      </c>
      <c r="B7" s="174"/>
      <c r="C7" s="175"/>
      <c r="D7" s="173" t="s">
        <v>1</v>
      </c>
      <c r="E7" s="174"/>
      <c r="F7" s="176" t="s">
        <v>3</v>
      </c>
      <c r="G7" s="178" t="s">
        <v>59</v>
      </c>
      <c r="H7" s="179"/>
      <c r="I7" s="180"/>
    </row>
    <row r="8" spans="1:254">
      <c r="A8" s="9" t="s">
        <v>18</v>
      </c>
      <c r="B8" s="9" t="s">
        <v>19</v>
      </c>
      <c r="C8" s="9" t="s">
        <v>20</v>
      </c>
      <c r="D8" s="9" t="s">
        <v>21</v>
      </c>
      <c r="E8" s="9" t="s">
        <v>22</v>
      </c>
      <c r="F8" s="177"/>
      <c r="G8" s="48" t="s">
        <v>46</v>
      </c>
      <c r="H8" s="48" t="s">
        <v>47</v>
      </c>
      <c r="I8" s="48" t="s">
        <v>0</v>
      </c>
    </row>
    <row r="9" spans="1:254">
      <c r="A9" s="170" t="s">
        <v>23</v>
      </c>
      <c r="B9" s="171"/>
      <c r="C9" s="171"/>
      <c r="D9" s="171"/>
      <c r="E9" s="171"/>
      <c r="F9" s="172"/>
      <c r="G9" s="59">
        <f>+G10+G29+G48</f>
        <v>111900</v>
      </c>
      <c r="H9" s="59">
        <f>+H10+H29+H48</f>
        <v>111900</v>
      </c>
      <c r="I9" s="59">
        <f>+I10+I29+I48</f>
        <v>111900</v>
      </c>
    </row>
    <row r="10" spans="1:254">
      <c r="A10" s="161" t="s">
        <v>49</v>
      </c>
      <c r="B10" s="167"/>
      <c r="C10" s="167"/>
      <c r="D10" s="165"/>
      <c r="E10" s="165"/>
      <c r="F10" s="41" t="s">
        <v>50</v>
      </c>
      <c r="G10" s="49">
        <f>G12</f>
        <v>98700</v>
      </c>
      <c r="H10" s="49">
        <f>H12</f>
        <v>98700</v>
      </c>
      <c r="I10" s="49">
        <f t="shared" ref="I10" si="0">I12</f>
        <v>98700</v>
      </c>
    </row>
    <row r="11" spans="1:254">
      <c r="A11" s="162"/>
      <c r="B11" s="167"/>
      <c r="C11" s="167"/>
      <c r="D11" s="182"/>
      <c r="E11" s="182"/>
      <c r="F11" s="42" t="s">
        <v>2</v>
      </c>
      <c r="G11" s="50"/>
      <c r="H11" s="50"/>
      <c r="I11" s="50"/>
    </row>
    <row r="12" spans="1:254">
      <c r="A12" s="162"/>
      <c r="B12" s="161" t="s">
        <v>52</v>
      </c>
      <c r="C12" s="167"/>
      <c r="D12" s="182"/>
      <c r="E12" s="182"/>
      <c r="F12" s="41" t="s">
        <v>51</v>
      </c>
      <c r="G12" s="49">
        <f>G14</f>
        <v>98700</v>
      </c>
      <c r="H12" s="49">
        <f>H14</f>
        <v>98700</v>
      </c>
      <c r="I12" s="49">
        <f t="shared" ref="I12" si="1">I14</f>
        <v>98700</v>
      </c>
    </row>
    <row r="13" spans="1:254">
      <c r="A13" s="162"/>
      <c r="B13" s="162"/>
      <c r="C13" s="167"/>
      <c r="D13" s="182"/>
      <c r="E13" s="182"/>
      <c r="F13" s="42" t="s">
        <v>2</v>
      </c>
      <c r="G13" s="50"/>
      <c r="H13" s="50"/>
      <c r="I13" s="50"/>
    </row>
    <row r="14" spans="1:254">
      <c r="A14" s="162"/>
      <c r="B14" s="162"/>
      <c r="C14" s="161" t="s">
        <v>34</v>
      </c>
      <c r="D14" s="182"/>
      <c r="E14" s="182"/>
      <c r="F14" s="41" t="s">
        <v>51</v>
      </c>
      <c r="G14" s="49">
        <f>G18</f>
        <v>98700</v>
      </c>
      <c r="H14" s="49">
        <f>H18</f>
        <v>98700</v>
      </c>
      <c r="I14" s="49">
        <f t="shared" ref="I14" si="2">I18</f>
        <v>98700</v>
      </c>
    </row>
    <row r="15" spans="1:254">
      <c r="A15" s="162"/>
      <c r="B15" s="162"/>
      <c r="C15" s="162"/>
      <c r="D15" s="182"/>
      <c r="E15" s="182"/>
      <c r="F15" s="62" t="s">
        <v>2</v>
      </c>
      <c r="G15" s="51"/>
      <c r="H15" s="51"/>
      <c r="I15" s="51"/>
    </row>
    <row r="16" spans="1:254">
      <c r="A16" s="162"/>
      <c r="B16" s="162"/>
      <c r="C16" s="162"/>
      <c r="D16" s="165"/>
      <c r="E16" s="165"/>
      <c r="F16" s="41" t="s">
        <v>26</v>
      </c>
      <c r="G16" s="49">
        <f>G18</f>
        <v>98700</v>
      </c>
      <c r="H16" s="49">
        <f>H18</f>
        <v>98700</v>
      </c>
      <c r="I16" s="49">
        <f t="shared" ref="I16" si="3">I18</f>
        <v>98700</v>
      </c>
    </row>
    <row r="17" spans="1:9">
      <c r="A17" s="162"/>
      <c r="B17" s="162"/>
      <c r="C17" s="162"/>
      <c r="D17" s="166"/>
      <c r="E17" s="166"/>
      <c r="F17" s="42" t="s">
        <v>2</v>
      </c>
      <c r="G17" s="51"/>
      <c r="H17" s="51"/>
      <c r="I17" s="51"/>
    </row>
    <row r="18" spans="1:9">
      <c r="A18" s="162"/>
      <c r="B18" s="162"/>
      <c r="C18" s="162"/>
      <c r="D18" s="163">
        <v>1003</v>
      </c>
      <c r="E18" s="167"/>
      <c r="F18" s="12" t="s">
        <v>42</v>
      </c>
      <c r="G18" s="49">
        <f>G20</f>
        <v>98700</v>
      </c>
      <c r="H18" s="49">
        <f t="shared" ref="H18:I18" si="4">H20</f>
        <v>98700</v>
      </c>
      <c r="I18" s="49">
        <f t="shared" si="4"/>
        <v>98700</v>
      </c>
    </row>
    <row r="19" spans="1:9">
      <c r="A19" s="162"/>
      <c r="B19" s="162"/>
      <c r="C19" s="162"/>
      <c r="D19" s="164"/>
      <c r="E19" s="167"/>
      <c r="F19" s="42" t="s">
        <v>43</v>
      </c>
      <c r="G19" s="51"/>
      <c r="H19" s="51"/>
      <c r="I19" s="51"/>
    </row>
    <row r="20" spans="1:9" ht="48" customHeight="1">
      <c r="A20" s="162"/>
      <c r="B20" s="162"/>
      <c r="C20" s="162"/>
      <c r="D20" s="164"/>
      <c r="E20" s="163">
        <v>11006</v>
      </c>
      <c r="F20" s="12" t="s">
        <v>84</v>
      </c>
      <c r="G20" s="61">
        <f>G22</f>
        <v>98700</v>
      </c>
      <c r="H20" s="61">
        <f>H22</f>
        <v>98700</v>
      </c>
      <c r="I20" s="61">
        <f t="shared" ref="I20" si="5">I22</f>
        <v>98700</v>
      </c>
    </row>
    <row r="21" spans="1:9">
      <c r="A21" s="162"/>
      <c r="B21" s="162"/>
      <c r="C21" s="162"/>
      <c r="D21" s="164"/>
      <c r="E21" s="164"/>
      <c r="F21" s="14" t="s">
        <v>44</v>
      </c>
      <c r="G21" s="50"/>
      <c r="H21" s="50"/>
      <c r="I21" s="50"/>
    </row>
    <row r="22" spans="1:9">
      <c r="A22" s="162"/>
      <c r="B22" s="162"/>
      <c r="C22" s="162"/>
      <c r="D22" s="164"/>
      <c r="E22" s="164"/>
      <c r="F22" s="122" t="s">
        <v>26</v>
      </c>
      <c r="G22" s="43">
        <f>G24</f>
        <v>98700</v>
      </c>
      <c r="H22" s="43">
        <f>H24</f>
        <v>98700</v>
      </c>
      <c r="I22" s="43">
        <f t="shared" ref="I22" si="6">I24</f>
        <v>98700</v>
      </c>
    </row>
    <row r="23" spans="1:9" ht="26.25" customHeight="1">
      <c r="A23" s="162"/>
      <c r="B23" s="162"/>
      <c r="C23" s="162"/>
      <c r="D23" s="164"/>
      <c r="E23" s="164"/>
      <c r="F23" s="14" t="s">
        <v>45</v>
      </c>
      <c r="G23" s="43"/>
      <c r="H23" s="43"/>
      <c r="I23" s="43"/>
    </row>
    <row r="24" spans="1:9">
      <c r="A24" s="162"/>
      <c r="B24" s="162"/>
      <c r="C24" s="162"/>
      <c r="D24" s="164"/>
      <c r="E24" s="164"/>
      <c r="F24" s="12" t="s">
        <v>4</v>
      </c>
      <c r="G24" s="44">
        <f>G26</f>
        <v>98700</v>
      </c>
      <c r="H24" s="44">
        <f>H26</f>
        <v>98700</v>
      </c>
      <c r="I24" s="44">
        <f>I26</f>
        <v>98700</v>
      </c>
    </row>
    <row r="25" spans="1:9">
      <c r="A25" s="162"/>
      <c r="B25" s="162"/>
      <c r="C25" s="162"/>
      <c r="D25" s="164"/>
      <c r="E25" s="164"/>
      <c r="F25" s="12" t="s">
        <v>5</v>
      </c>
      <c r="G25" s="60">
        <f t="shared" ref="G25:I25" si="7">G26</f>
        <v>98700</v>
      </c>
      <c r="H25" s="60">
        <f t="shared" si="7"/>
        <v>98700</v>
      </c>
      <c r="I25" s="60">
        <f t="shared" si="7"/>
        <v>98700</v>
      </c>
    </row>
    <row r="26" spans="1:9">
      <c r="A26" s="162"/>
      <c r="B26" s="162"/>
      <c r="C26" s="162"/>
      <c r="D26" s="164"/>
      <c r="E26" s="164"/>
      <c r="F26" s="12" t="s">
        <v>35</v>
      </c>
      <c r="G26" s="60">
        <f t="shared" ref="G26:I27" si="8">G27</f>
        <v>98700</v>
      </c>
      <c r="H26" s="60">
        <f t="shared" si="8"/>
        <v>98700</v>
      </c>
      <c r="I26" s="60">
        <f t="shared" si="8"/>
        <v>98700</v>
      </c>
    </row>
    <row r="27" spans="1:9" ht="19.899999999999999" customHeight="1">
      <c r="A27" s="162"/>
      <c r="B27" s="162"/>
      <c r="C27" s="162"/>
      <c r="D27" s="164"/>
      <c r="E27" s="164"/>
      <c r="F27" s="123" t="s">
        <v>53</v>
      </c>
      <c r="G27" s="60">
        <f t="shared" si="8"/>
        <v>98700</v>
      </c>
      <c r="H27" s="60">
        <f t="shared" si="8"/>
        <v>98700</v>
      </c>
      <c r="I27" s="60">
        <f t="shared" si="8"/>
        <v>98700</v>
      </c>
    </row>
    <row r="28" spans="1:9" s="117" customFormat="1">
      <c r="A28" s="162"/>
      <c r="B28" s="162"/>
      <c r="C28" s="162"/>
      <c r="D28" s="164"/>
      <c r="E28" s="164"/>
      <c r="F28" s="123" t="s">
        <v>61</v>
      </c>
      <c r="G28" s="43">
        <v>98700</v>
      </c>
      <c r="H28" s="43">
        <v>98700</v>
      </c>
      <c r="I28" s="43">
        <v>98700</v>
      </c>
    </row>
    <row r="29" spans="1:9" ht="29.25">
      <c r="A29" s="183" t="s">
        <v>99</v>
      </c>
      <c r="B29" s="167"/>
      <c r="C29" s="167"/>
      <c r="D29" s="165"/>
      <c r="E29" s="165"/>
      <c r="F29" s="116" t="s">
        <v>100</v>
      </c>
      <c r="G29" s="60">
        <f>G31</f>
        <v>11900</v>
      </c>
      <c r="H29" s="60">
        <f t="shared" ref="H29:I29" si="9">H31</f>
        <v>11900</v>
      </c>
      <c r="I29" s="60">
        <f t="shared" si="9"/>
        <v>11900</v>
      </c>
    </row>
    <row r="30" spans="1:9">
      <c r="A30" s="183"/>
      <c r="B30" s="167"/>
      <c r="C30" s="167"/>
      <c r="D30" s="182"/>
      <c r="E30" s="182"/>
      <c r="F30" s="42" t="s">
        <v>2</v>
      </c>
      <c r="G30" s="60"/>
      <c r="H30" s="60"/>
      <c r="I30" s="60"/>
    </row>
    <row r="31" spans="1:9">
      <c r="A31" s="183"/>
      <c r="B31" s="183" t="s">
        <v>34</v>
      </c>
      <c r="C31" s="167"/>
      <c r="D31" s="182"/>
      <c r="E31" s="182"/>
      <c r="F31" s="116" t="s">
        <v>101</v>
      </c>
      <c r="G31" s="60">
        <f>G33</f>
        <v>11900</v>
      </c>
      <c r="H31" s="60">
        <f t="shared" ref="H31:I31" si="10">H33</f>
        <v>11900</v>
      </c>
      <c r="I31" s="60">
        <f t="shared" si="10"/>
        <v>11900</v>
      </c>
    </row>
    <row r="32" spans="1:9">
      <c r="A32" s="183"/>
      <c r="B32" s="183"/>
      <c r="C32" s="167"/>
      <c r="D32" s="182"/>
      <c r="E32" s="182"/>
      <c r="F32" s="42" t="s">
        <v>2</v>
      </c>
      <c r="G32" s="60"/>
      <c r="H32" s="60"/>
      <c r="I32" s="60"/>
    </row>
    <row r="33" spans="1:9">
      <c r="A33" s="183"/>
      <c r="B33" s="183"/>
      <c r="C33" s="183" t="s">
        <v>34</v>
      </c>
      <c r="D33" s="182"/>
      <c r="E33" s="182"/>
      <c r="F33" s="41" t="s">
        <v>102</v>
      </c>
      <c r="G33" s="60">
        <f>G35</f>
        <v>11900</v>
      </c>
      <c r="H33" s="60">
        <f t="shared" ref="H33:I33" si="11">H35</f>
        <v>11900</v>
      </c>
      <c r="I33" s="60">
        <f t="shared" si="11"/>
        <v>11900</v>
      </c>
    </row>
    <row r="34" spans="1:9">
      <c r="A34" s="183"/>
      <c r="B34" s="183"/>
      <c r="C34" s="183"/>
      <c r="D34" s="182"/>
      <c r="E34" s="182"/>
      <c r="F34" s="42" t="s">
        <v>2</v>
      </c>
      <c r="G34" s="60"/>
      <c r="H34" s="60"/>
      <c r="I34" s="60"/>
    </row>
    <row r="35" spans="1:9">
      <c r="A35" s="183"/>
      <c r="B35" s="183"/>
      <c r="C35" s="183"/>
      <c r="D35" s="165"/>
      <c r="E35" s="165"/>
      <c r="F35" s="41" t="s">
        <v>103</v>
      </c>
      <c r="G35" s="60">
        <f>G37</f>
        <v>11900</v>
      </c>
      <c r="H35" s="60">
        <f t="shared" ref="H35:I35" si="12">H37</f>
        <v>11900</v>
      </c>
      <c r="I35" s="60">
        <f t="shared" si="12"/>
        <v>11900</v>
      </c>
    </row>
    <row r="36" spans="1:9">
      <c r="A36" s="183"/>
      <c r="B36" s="183"/>
      <c r="C36" s="183"/>
      <c r="D36" s="166"/>
      <c r="E36" s="166"/>
      <c r="F36" s="42" t="s">
        <v>2</v>
      </c>
      <c r="G36" s="60"/>
      <c r="H36" s="60"/>
      <c r="I36" s="60"/>
    </row>
    <row r="37" spans="1:9" ht="28.5">
      <c r="A37" s="183"/>
      <c r="B37" s="183"/>
      <c r="C37" s="183"/>
      <c r="D37" s="184">
        <v>1095</v>
      </c>
      <c r="E37" s="167"/>
      <c r="F37" s="12" t="s">
        <v>105</v>
      </c>
      <c r="G37" s="60">
        <f>G39</f>
        <v>11900</v>
      </c>
      <c r="H37" s="60">
        <f t="shared" ref="H37:I37" si="13">H39</f>
        <v>11900</v>
      </c>
      <c r="I37" s="60">
        <f t="shared" si="13"/>
        <v>11900</v>
      </c>
    </row>
    <row r="38" spans="1:9">
      <c r="A38" s="183"/>
      <c r="B38" s="183"/>
      <c r="C38" s="183"/>
      <c r="D38" s="184"/>
      <c r="E38" s="167"/>
      <c r="F38" s="42" t="s">
        <v>43</v>
      </c>
    </row>
    <row r="39" spans="1:9">
      <c r="A39" s="183"/>
      <c r="B39" s="183"/>
      <c r="C39" s="183"/>
      <c r="D39" s="184"/>
      <c r="E39" s="184">
        <v>11001</v>
      </c>
      <c r="F39" s="12" t="s">
        <v>104</v>
      </c>
      <c r="G39" s="60">
        <f>G41</f>
        <v>11900</v>
      </c>
      <c r="H39" s="60">
        <f t="shared" ref="H39:I39" si="14">H41</f>
        <v>11900</v>
      </c>
      <c r="I39" s="60">
        <f t="shared" si="14"/>
        <v>11900</v>
      </c>
    </row>
    <row r="40" spans="1:9">
      <c r="A40" s="183"/>
      <c r="B40" s="183"/>
      <c r="C40" s="183"/>
      <c r="D40" s="184"/>
      <c r="E40" s="184"/>
      <c r="F40" s="14" t="s">
        <v>44</v>
      </c>
      <c r="G40" s="60"/>
      <c r="H40" s="60"/>
      <c r="I40" s="60"/>
    </row>
    <row r="41" spans="1:9">
      <c r="A41" s="183"/>
      <c r="B41" s="183"/>
      <c r="C41" s="183"/>
      <c r="D41" s="184"/>
      <c r="E41" s="184"/>
      <c r="F41" s="122" t="s">
        <v>106</v>
      </c>
      <c r="G41" s="121">
        <f>G43</f>
        <v>11900</v>
      </c>
      <c r="H41" s="121">
        <f t="shared" ref="H41:I41" si="15">H43</f>
        <v>11900</v>
      </c>
      <c r="I41" s="121">
        <f t="shared" si="15"/>
        <v>11900</v>
      </c>
    </row>
    <row r="42" spans="1:9" ht="27">
      <c r="A42" s="183"/>
      <c r="B42" s="183"/>
      <c r="C42" s="183"/>
      <c r="D42" s="184"/>
      <c r="E42" s="184"/>
      <c r="F42" s="14" t="s">
        <v>45</v>
      </c>
      <c r="G42" s="60"/>
      <c r="H42" s="60"/>
      <c r="I42" s="60"/>
    </row>
    <row r="43" spans="1:9">
      <c r="A43" s="183"/>
      <c r="B43" s="183"/>
      <c r="C43" s="183"/>
      <c r="D43" s="184"/>
      <c r="E43" s="184"/>
      <c r="F43" s="12" t="s">
        <v>4</v>
      </c>
      <c r="G43" s="60">
        <f>G44</f>
        <v>11900</v>
      </c>
      <c r="H43" s="60">
        <f t="shared" ref="H43:I43" si="16">H44</f>
        <v>11900</v>
      </c>
      <c r="I43" s="60">
        <f t="shared" si="16"/>
        <v>11900</v>
      </c>
    </row>
    <row r="44" spans="1:9">
      <c r="A44" s="183"/>
      <c r="B44" s="183"/>
      <c r="C44" s="183"/>
      <c r="D44" s="184"/>
      <c r="E44" s="184"/>
      <c r="F44" s="12" t="s">
        <v>5</v>
      </c>
      <c r="G44" s="60">
        <f t="shared" ref="G44:G45" si="17">G45</f>
        <v>11900</v>
      </c>
      <c r="H44" s="60">
        <f t="shared" ref="H44:H45" si="18">H45</f>
        <v>11900</v>
      </c>
      <c r="I44" s="60">
        <f t="shared" ref="I44:I45" si="19">I45</f>
        <v>11900</v>
      </c>
    </row>
    <row r="45" spans="1:9">
      <c r="A45" s="183"/>
      <c r="B45" s="183"/>
      <c r="C45" s="183"/>
      <c r="D45" s="184"/>
      <c r="E45" s="184"/>
      <c r="F45" s="12" t="s">
        <v>107</v>
      </c>
      <c r="G45" s="60">
        <f t="shared" si="17"/>
        <v>11900</v>
      </c>
      <c r="H45" s="60">
        <f t="shared" si="18"/>
        <v>11900</v>
      </c>
      <c r="I45" s="60">
        <f t="shared" si="19"/>
        <v>11900</v>
      </c>
    </row>
    <row r="46" spans="1:9">
      <c r="A46" s="183"/>
      <c r="B46" s="183"/>
      <c r="C46" s="183"/>
      <c r="D46" s="184"/>
      <c r="E46" s="184"/>
      <c r="F46" s="123" t="s">
        <v>109</v>
      </c>
      <c r="G46" s="60">
        <f>G47</f>
        <v>11900</v>
      </c>
      <c r="H46" s="60">
        <f t="shared" ref="H46:I46" si="20">H47</f>
        <v>11900</v>
      </c>
      <c r="I46" s="60">
        <f t="shared" si="20"/>
        <v>11900</v>
      </c>
    </row>
    <row r="47" spans="1:9">
      <c r="A47" s="183"/>
      <c r="B47" s="183"/>
      <c r="C47" s="183"/>
      <c r="D47" s="184"/>
      <c r="E47" s="184"/>
      <c r="F47" s="123" t="s">
        <v>108</v>
      </c>
      <c r="G47" s="43">
        <v>11900</v>
      </c>
      <c r="H47" s="43">
        <v>11900</v>
      </c>
      <c r="I47" s="43">
        <v>11900</v>
      </c>
    </row>
    <row r="48" spans="1:9" ht="17.45" customHeight="1">
      <c r="A48" s="183" t="s">
        <v>113</v>
      </c>
      <c r="B48" s="167"/>
      <c r="C48" s="167"/>
      <c r="D48" s="165"/>
      <c r="E48" s="165"/>
      <c r="F48" s="116" t="s">
        <v>114</v>
      </c>
      <c r="G48" s="60">
        <f>G50</f>
        <v>1300</v>
      </c>
      <c r="H48" s="60">
        <f t="shared" ref="H48:I48" si="21">H50</f>
        <v>1300</v>
      </c>
      <c r="I48" s="60">
        <f t="shared" si="21"/>
        <v>1300</v>
      </c>
    </row>
    <row r="49" spans="1:9">
      <c r="A49" s="183"/>
      <c r="B49" s="167"/>
      <c r="C49" s="167"/>
      <c r="D49" s="182"/>
      <c r="E49" s="182"/>
      <c r="F49" s="42" t="s">
        <v>2</v>
      </c>
      <c r="G49" s="60"/>
      <c r="H49" s="60"/>
      <c r="I49" s="60"/>
    </row>
    <row r="50" spans="1:9" ht="29.25">
      <c r="A50" s="183"/>
      <c r="B50" s="183" t="s">
        <v>113</v>
      </c>
      <c r="C50" s="167"/>
      <c r="D50" s="182"/>
      <c r="E50" s="182"/>
      <c r="F50" s="116" t="s">
        <v>115</v>
      </c>
      <c r="G50" s="60">
        <f>G52</f>
        <v>1300</v>
      </c>
      <c r="H50" s="60">
        <f t="shared" ref="H50:I50" si="22">H52</f>
        <v>1300</v>
      </c>
      <c r="I50" s="60">
        <f t="shared" si="22"/>
        <v>1300</v>
      </c>
    </row>
    <row r="51" spans="1:9">
      <c r="A51" s="183"/>
      <c r="B51" s="183"/>
      <c r="C51" s="167"/>
      <c r="D51" s="182"/>
      <c r="E51" s="182"/>
      <c r="F51" s="42" t="s">
        <v>2</v>
      </c>
      <c r="G51" s="60"/>
      <c r="H51" s="60"/>
      <c r="I51" s="60"/>
    </row>
    <row r="52" spans="1:9">
      <c r="A52" s="183"/>
      <c r="B52" s="183"/>
      <c r="C52" s="183" t="s">
        <v>34</v>
      </c>
      <c r="D52" s="182"/>
      <c r="E52" s="182"/>
      <c r="F52" s="41" t="s">
        <v>115</v>
      </c>
      <c r="G52" s="60">
        <f>G54</f>
        <v>1300</v>
      </c>
      <c r="H52" s="60">
        <f t="shared" ref="H52:I52" si="23">H54</f>
        <v>1300</v>
      </c>
      <c r="I52" s="60">
        <f t="shared" si="23"/>
        <v>1300</v>
      </c>
    </row>
    <row r="53" spans="1:9">
      <c r="A53" s="183"/>
      <c r="B53" s="183"/>
      <c r="C53" s="183"/>
      <c r="D53" s="182"/>
      <c r="E53" s="182"/>
      <c r="F53" s="42" t="s">
        <v>2</v>
      </c>
      <c r="G53" s="60"/>
      <c r="H53" s="60"/>
      <c r="I53" s="60"/>
    </row>
    <row r="54" spans="1:9">
      <c r="A54" s="183"/>
      <c r="B54" s="183"/>
      <c r="C54" s="183"/>
      <c r="D54" s="165"/>
      <c r="E54" s="165"/>
      <c r="F54" s="41" t="s">
        <v>112</v>
      </c>
      <c r="G54" s="60">
        <f>G56</f>
        <v>1300</v>
      </c>
      <c r="H54" s="60">
        <f t="shared" ref="H54:I54" si="24">H56</f>
        <v>1300</v>
      </c>
      <c r="I54" s="60">
        <f t="shared" si="24"/>
        <v>1300</v>
      </c>
    </row>
    <row r="55" spans="1:9">
      <c r="A55" s="183"/>
      <c r="B55" s="183"/>
      <c r="C55" s="183"/>
      <c r="D55" s="166"/>
      <c r="E55" s="166"/>
      <c r="F55" s="42" t="s">
        <v>2</v>
      </c>
      <c r="G55" s="60"/>
      <c r="H55" s="60"/>
      <c r="I55" s="60"/>
    </row>
    <row r="56" spans="1:9" ht="28.5">
      <c r="A56" s="183"/>
      <c r="B56" s="183"/>
      <c r="C56" s="183"/>
      <c r="D56" s="184">
        <v>1103</v>
      </c>
      <c r="E56" s="167"/>
      <c r="F56" s="12" t="s">
        <v>110</v>
      </c>
      <c r="G56" s="60">
        <f>G58</f>
        <v>1300</v>
      </c>
      <c r="H56" s="60">
        <f t="shared" ref="H56:I56" si="25">H58</f>
        <v>1300</v>
      </c>
      <c r="I56" s="60">
        <f t="shared" si="25"/>
        <v>1300</v>
      </c>
    </row>
    <row r="57" spans="1:9">
      <c r="A57" s="183"/>
      <c r="B57" s="183"/>
      <c r="C57" s="183"/>
      <c r="D57" s="184"/>
      <c r="E57" s="167"/>
      <c r="F57" s="42" t="s">
        <v>43</v>
      </c>
    </row>
    <row r="58" spans="1:9" ht="57">
      <c r="A58" s="183"/>
      <c r="B58" s="183"/>
      <c r="C58" s="183"/>
      <c r="D58" s="184"/>
      <c r="E58" s="184">
        <v>11001</v>
      </c>
      <c r="F58" s="12" t="s">
        <v>111</v>
      </c>
      <c r="G58" s="60">
        <f>G60</f>
        <v>1300</v>
      </c>
      <c r="H58" s="60">
        <f t="shared" ref="H58:I58" si="26">H60</f>
        <v>1300</v>
      </c>
      <c r="I58" s="60">
        <f t="shared" si="26"/>
        <v>1300</v>
      </c>
    </row>
    <row r="59" spans="1:9">
      <c r="A59" s="183"/>
      <c r="B59" s="183"/>
      <c r="C59" s="183"/>
      <c r="D59" s="184"/>
      <c r="E59" s="184"/>
      <c r="F59" s="14" t="s">
        <v>44</v>
      </c>
      <c r="G59" s="60"/>
      <c r="H59" s="60"/>
      <c r="I59" s="60"/>
    </row>
    <row r="60" spans="1:9">
      <c r="A60" s="183"/>
      <c r="B60" s="183"/>
      <c r="C60" s="183"/>
      <c r="D60" s="184"/>
      <c r="E60" s="184"/>
      <c r="F60" s="122" t="s">
        <v>112</v>
      </c>
      <c r="G60" s="121">
        <f>G62</f>
        <v>1300</v>
      </c>
      <c r="H60" s="121">
        <f t="shared" ref="H60:I60" si="27">H62</f>
        <v>1300</v>
      </c>
      <c r="I60" s="121">
        <f t="shared" si="27"/>
        <v>1300</v>
      </c>
    </row>
    <row r="61" spans="1:9" ht="21" customHeight="1">
      <c r="A61" s="183"/>
      <c r="B61" s="183"/>
      <c r="C61" s="183"/>
      <c r="D61" s="184"/>
      <c r="E61" s="184"/>
      <c r="F61" s="14" t="s">
        <v>45</v>
      </c>
      <c r="G61" s="121"/>
      <c r="H61" s="121"/>
      <c r="I61" s="121"/>
    </row>
    <row r="62" spans="1:9">
      <c r="A62" s="183"/>
      <c r="B62" s="183"/>
      <c r="C62" s="183"/>
      <c r="D62" s="184"/>
      <c r="E62" s="184"/>
      <c r="F62" s="12" t="s">
        <v>4</v>
      </c>
      <c r="G62" s="60">
        <f>G63</f>
        <v>1300</v>
      </c>
      <c r="H62" s="60">
        <f t="shared" ref="H62:H65" si="28">H63</f>
        <v>1300</v>
      </c>
      <c r="I62" s="60">
        <f t="shared" ref="I62:I65" si="29">I63</f>
        <v>1300</v>
      </c>
    </row>
    <row r="63" spans="1:9">
      <c r="A63" s="183"/>
      <c r="B63" s="183"/>
      <c r="C63" s="183"/>
      <c r="D63" s="184"/>
      <c r="E63" s="184"/>
      <c r="F63" s="12" t="s">
        <v>5</v>
      </c>
      <c r="G63" s="60">
        <f t="shared" ref="G63:G64" si="30">G64</f>
        <v>1300</v>
      </c>
      <c r="H63" s="60">
        <f t="shared" si="28"/>
        <v>1300</v>
      </c>
      <c r="I63" s="60">
        <f t="shared" si="29"/>
        <v>1300</v>
      </c>
    </row>
    <row r="64" spans="1:9">
      <c r="A64" s="183"/>
      <c r="B64" s="183"/>
      <c r="C64" s="183"/>
      <c r="D64" s="184"/>
      <c r="E64" s="184"/>
      <c r="F64" s="12" t="s">
        <v>107</v>
      </c>
      <c r="G64" s="60">
        <f t="shared" si="30"/>
        <v>1300</v>
      </c>
      <c r="H64" s="60">
        <f t="shared" si="28"/>
        <v>1300</v>
      </c>
      <c r="I64" s="60">
        <f t="shared" si="29"/>
        <v>1300</v>
      </c>
    </row>
    <row r="65" spans="1:9">
      <c r="A65" s="183"/>
      <c r="B65" s="183"/>
      <c r="C65" s="183"/>
      <c r="D65" s="184"/>
      <c r="E65" s="184"/>
      <c r="F65" s="123" t="s">
        <v>109</v>
      </c>
      <c r="G65" s="60">
        <f>G66</f>
        <v>1300</v>
      </c>
      <c r="H65" s="60">
        <f t="shared" si="28"/>
        <v>1300</v>
      </c>
      <c r="I65" s="60">
        <f t="shared" si="29"/>
        <v>1300</v>
      </c>
    </row>
    <row r="66" spans="1:9">
      <c r="A66" s="183"/>
      <c r="B66" s="183"/>
      <c r="C66" s="183"/>
      <c r="D66" s="184"/>
      <c r="E66" s="184"/>
      <c r="F66" s="123" t="s">
        <v>108</v>
      </c>
      <c r="G66" s="43">
        <v>1300</v>
      </c>
      <c r="H66" s="43">
        <v>1300</v>
      </c>
      <c r="I66" s="43">
        <v>1300</v>
      </c>
    </row>
  </sheetData>
  <mergeCells count="45">
    <mergeCell ref="E48:E53"/>
    <mergeCell ref="B50:B66"/>
    <mergeCell ref="C52:C66"/>
    <mergeCell ref="D54:D55"/>
    <mergeCell ref="E54:E55"/>
    <mergeCell ref="D56:D66"/>
    <mergeCell ref="E56:E57"/>
    <mergeCell ref="E58:E66"/>
    <mergeCell ref="A29:A47"/>
    <mergeCell ref="A48:A66"/>
    <mergeCell ref="B48:B49"/>
    <mergeCell ref="C48:C51"/>
    <mergeCell ref="D48:D53"/>
    <mergeCell ref="B29:B30"/>
    <mergeCell ref="C29:C32"/>
    <mergeCell ref="D29:D34"/>
    <mergeCell ref="E29:E34"/>
    <mergeCell ref="B31:B47"/>
    <mergeCell ref="C33:C47"/>
    <mergeCell ref="D35:D36"/>
    <mergeCell ref="E35:E36"/>
    <mergeCell ref="D37:D47"/>
    <mergeCell ref="E37:E38"/>
    <mergeCell ref="E39:E47"/>
    <mergeCell ref="H1:I1"/>
    <mergeCell ref="F2:I2"/>
    <mergeCell ref="G3:I3"/>
    <mergeCell ref="B10:B11"/>
    <mergeCell ref="A9:F9"/>
    <mergeCell ref="A7:C7"/>
    <mergeCell ref="F7:F8"/>
    <mergeCell ref="D7:E7"/>
    <mergeCell ref="G7:I7"/>
    <mergeCell ref="A5:I5"/>
    <mergeCell ref="C10:C13"/>
    <mergeCell ref="D10:D15"/>
    <mergeCell ref="E10:E15"/>
    <mergeCell ref="A10:A28"/>
    <mergeCell ref="B12:B28"/>
    <mergeCell ref="C14:C28"/>
    <mergeCell ref="D18:D28"/>
    <mergeCell ref="E20:E28"/>
    <mergeCell ref="D16:D17"/>
    <mergeCell ref="E16:E17"/>
    <mergeCell ref="E18:E1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"/>
  <sheetViews>
    <sheetView workbookViewId="0">
      <selection activeCell="E1" sqref="E1:F1"/>
    </sheetView>
  </sheetViews>
  <sheetFormatPr defaultColWidth="9.140625" defaultRowHeight="17.25"/>
  <cols>
    <col min="1" max="1" width="5.7109375" style="99" customWidth="1"/>
    <col min="2" max="2" width="52.28515625" style="99" customWidth="1"/>
    <col min="3" max="3" width="23.5703125" style="99" customWidth="1"/>
    <col min="4" max="4" width="14.140625" style="99" customWidth="1"/>
    <col min="5" max="5" width="15.42578125" style="99" customWidth="1"/>
    <col min="6" max="6" width="13.5703125" style="99" customWidth="1"/>
    <col min="7" max="16384" width="9.140625" style="100"/>
  </cols>
  <sheetData>
    <row r="1" spans="1:6">
      <c r="C1" s="2"/>
      <c r="D1" s="2"/>
      <c r="E1" s="168" t="s">
        <v>97</v>
      </c>
      <c r="F1" s="168"/>
    </row>
    <row r="2" spans="1:6">
      <c r="C2" s="168" t="s">
        <v>33</v>
      </c>
      <c r="D2" s="168"/>
      <c r="E2" s="168"/>
      <c r="F2" s="168"/>
    </row>
    <row r="3" spans="1:6">
      <c r="C3" s="4"/>
      <c r="D3" s="169" t="s">
        <v>16</v>
      </c>
      <c r="E3" s="169"/>
      <c r="F3" s="169"/>
    </row>
    <row r="4" spans="1:6" ht="63.75" customHeight="1">
      <c r="A4" s="188" t="s">
        <v>90</v>
      </c>
      <c r="B4" s="188"/>
      <c r="C4" s="188"/>
      <c r="D4" s="188"/>
      <c r="E4" s="188"/>
      <c r="F4" s="188"/>
    </row>
    <row r="6" spans="1:6" ht="58.9" customHeight="1">
      <c r="A6" s="189" t="s">
        <v>85</v>
      </c>
      <c r="B6" s="190" t="s">
        <v>86</v>
      </c>
      <c r="C6" s="189" t="s">
        <v>96</v>
      </c>
      <c r="D6" s="189" t="s">
        <v>83</v>
      </c>
      <c r="E6" s="189"/>
      <c r="F6" s="189"/>
    </row>
    <row r="7" spans="1:6" ht="72.75" customHeight="1">
      <c r="A7" s="189"/>
      <c r="B7" s="190"/>
      <c r="C7" s="189"/>
      <c r="D7" s="108" t="s">
        <v>46</v>
      </c>
      <c r="E7" s="108" t="s">
        <v>47</v>
      </c>
      <c r="F7" s="101" t="s">
        <v>0</v>
      </c>
    </row>
    <row r="8" spans="1:6" ht="18.75" customHeight="1">
      <c r="A8" s="185" t="s">
        <v>87</v>
      </c>
      <c r="B8" s="185"/>
      <c r="C8" s="102"/>
      <c r="D8" s="105">
        <f>+D10</f>
        <v>111900</v>
      </c>
      <c r="E8" s="105">
        <f t="shared" ref="E8:F8" si="0">+E10</f>
        <v>111900</v>
      </c>
      <c r="F8" s="105">
        <f t="shared" si="0"/>
        <v>111900</v>
      </c>
    </row>
    <row r="9" spans="1:6">
      <c r="A9" s="186" t="s">
        <v>2</v>
      </c>
      <c r="B9" s="187"/>
      <c r="C9" s="102"/>
      <c r="D9" s="105"/>
      <c r="E9" s="105"/>
      <c r="F9" s="105"/>
    </row>
    <row r="10" spans="1:6" ht="34.5">
      <c r="A10" s="103">
        <v>7</v>
      </c>
      <c r="B10" s="104" t="s">
        <v>88</v>
      </c>
      <c r="C10" s="102"/>
      <c r="D10" s="105">
        <f>+D11</f>
        <v>111900</v>
      </c>
      <c r="E10" s="105">
        <f t="shared" ref="E10:F10" si="1">+E11</f>
        <v>111900</v>
      </c>
      <c r="F10" s="105">
        <f t="shared" si="1"/>
        <v>111900</v>
      </c>
    </row>
    <row r="11" spans="1:6" ht="51.75">
      <c r="A11" s="103">
        <v>7.1</v>
      </c>
      <c r="B11" s="104" t="s">
        <v>89</v>
      </c>
      <c r="C11" s="101" t="s">
        <v>26</v>
      </c>
      <c r="D11" s="105">
        <v>111900</v>
      </c>
      <c r="E11" s="105">
        <v>111900</v>
      </c>
      <c r="F11" s="105">
        <v>111900</v>
      </c>
    </row>
  </sheetData>
  <mergeCells count="10">
    <mergeCell ref="A8:B8"/>
    <mergeCell ref="A9:B9"/>
    <mergeCell ref="C2:F2"/>
    <mergeCell ref="D3:F3"/>
    <mergeCell ref="E1:F1"/>
    <mergeCell ref="A4:F4"/>
    <mergeCell ref="A6:A7"/>
    <mergeCell ref="B6:B7"/>
    <mergeCell ref="C6:C7"/>
    <mergeCell ref="D6:F6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J54"/>
  <sheetViews>
    <sheetView zoomScale="115" zoomScaleNormal="115" workbookViewId="0">
      <selection activeCell="B66" sqref="B66"/>
    </sheetView>
  </sheetViews>
  <sheetFormatPr defaultColWidth="9.140625" defaultRowHeight="13.5"/>
  <cols>
    <col min="1" max="1" width="49.28515625" style="27" customWidth="1"/>
    <col min="2" max="2" width="59.7109375" style="27" customWidth="1"/>
    <col min="3" max="3" width="21" style="27" customWidth="1"/>
    <col min="4" max="4" width="15.5703125" style="27" customWidth="1"/>
    <col min="5" max="5" width="13.5703125" style="27" customWidth="1"/>
    <col min="6" max="7" width="9.140625" style="27"/>
    <col min="8" max="8" width="10.42578125" style="27" bestFit="1" customWidth="1"/>
    <col min="9" max="9" width="21.5703125" style="27" bestFit="1" customWidth="1"/>
    <col min="10" max="16384" width="9.140625" style="27"/>
  </cols>
  <sheetData>
    <row r="2" spans="1:244" s="2" customFormat="1">
      <c r="B2" s="4"/>
      <c r="C2" s="4"/>
      <c r="D2" s="4"/>
      <c r="E2" s="37"/>
      <c r="F2" s="198" t="s">
        <v>95</v>
      </c>
      <c r="G2" s="198"/>
      <c r="H2" s="38"/>
      <c r="I2" s="38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>
      <c r="B3" s="198" t="s">
        <v>33</v>
      </c>
      <c r="C3" s="198"/>
      <c r="D3" s="198"/>
      <c r="E3" s="198"/>
      <c r="F3" s="198"/>
      <c r="G3" s="198"/>
      <c r="H3" s="38"/>
      <c r="I3" s="38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s="2" customFormat="1">
      <c r="B4" s="4"/>
      <c r="C4" s="4"/>
      <c r="D4" s="4"/>
      <c r="E4" s="169" t="s">
        <v>16</v>
      </c>
      <c r="F4" s="169"/>
      <c r="G4" s="169"/>
      <c r="H4" s="38"/>
      <c r="I4" s="38"/>
      <c r="J4" s="3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</row>
    <row r="5" spans="1:244">
      <c r="F5" s="36"/>
      <c r="G5" s="36"/>
      <c r="H5" s="36"/>
      <c r="I5" s="36"/>
      <c r="J5" s="36"/>
    </row>
    <row r="6" spans="1:244" s="28" customFormat="1" ht="45.6" customHeight="1">
      <c r="A6" s="200" t="s">
        <v>92</v>
      </c>
      <c r="B6" s="200"/>
      <c r="C6" s="200"/>
      <c r="D6" s="200"/>
      <c r="E6" s="200"/>
      <c r="F6" s="47"/>
      <c r="G6" s="47"/>
    </row>
    <row r="7" spans="1:244" s="28" customFormat="1" ht="20.25" customHeight="1">
      <c r="A7" s="201" t="s">
        <v>27</v>
      </c>
      <c r="B7" s="201"/>
      <c r="C7" s="201"/>
      <c r="D7" s="201"/>
      <c r="E7" s="201"/>
    </row>
    <row r="8" spans="1:244" s="28" customFormat="1" ht="14.25">
      <c r="A8" s="202" t="s">
        <v>29</v>
      </c>
      <c r="B8" s="202"/>
      <c r="C8" s="202"/>
      <c r="D8" s="202"/>
      <c r="E8" s="202"/>
      <c r="F8" s="202"/>
      <c r="G8" s="202"/>
    </row>
    <row r="9" spans="1:244" s="30" customFormat="1" ht="14.45" customHeight="1">
      <c r="A9" s="29" t="s">
        <v>58</v>
      </c>
      <c r="B9" s="199" t="s">
        <v>6</v>
      </c>
      <c r="C9" s="199"/>
      <c r="D9" s="199"/>
      <c r="E9" s="199"/>
    </row>
    <row r="10" spans="1:244" s="30" customFormat="1" ht="14.25">
      <c r="A10" s="29">
        <v>1003</v>
      </c>
      <c r="B10" s="199" t="s">
        <v>42</v>
      </c>
      <c r="C10" s="199"/>
      <c r="D10" s="199"/>
      <c r="E10" s="199"/>
    </row>
    <row r="11" spans="1:244" s="30" customFormat="1" ht="14.25">
      <c r="A11" s="55"/>
      <c r="B11" s="56"/>
      <c r="C11" s="70"/>
      <c r="D11" s="56"/>
      <c r="E11" s="57"/>
    </row>
    <row r="12" spans="1:244" s="30" customFormat="1" ht="14.25">
      <c r="A12" s="203" t="s">
        <v>7</v>
      </c>
      <c r="B12" s="204"/>
      <c r="C12" s="204"/>
      <c r="D12" s="204"/>
      <c r="E12" s="205"/>
    </row>
    <row r="13" spans="1:244" s="30" customFormat="1" ht="48" customHeight="1">
      <c r="A13" s="31" t="s">
        <v>8</v>
      </c>
      <c r="B13" s="31">
        <v>1003</v>
      </c>
      <c r="C13" s="191" t="s">
        <v>140</v>
      </c>
      <c r="D13" s="192"/>
      <c r="E13" s="193"/>
    </row>
    <row r="14" spans="1:244" s="30" customFormat="1" ht="15" customHeight="1">
      <c r="A14" s="32" t="s">
        <v>9</v>
      </c>
      <c r="B14" s="32">
        <v>11006</v>
      </c>
      <c r="C14" s="194" t="s">
        <v>46</v>
      </c>
      <c r="D14" s="194" t="s">
        <v>47</v>
      </c>
      <c r="E14" s="194" t="s">
        <v>10</v>
      </c>
    </row>
    <row r="15" spans="1:244" ht="42.75">
      <c r="A15" s="33" t="s">
        <v>11</v>
      </c>
      <c r="B15" s="12" t="s">
        <v>65</v>
      </c>
      <c r="C15" s="195"/>
      <c r="D15" s="195"/>
      <c r="E15" s="195"/>
    </row>
    <row r="16" spans="1:244" ht="64.900000000000006" customHeight="1">
      <c r="A16" s="33" t="s">
        <v>12</v>
      </c>
      <c r="B16" s="34" t="s">
        <v>66</v>
      </c>
      <c r="C16" s="196"/>
      <c r="D16" s="196"/>
      <c r="E16" s="196"/>
    </row>
    <row r="17" spans="1:7">
      <c r="A17" s="35" t="s">
        <v>30</v>
      </c>
      <c r="B17" s="35" t="s">
        <v>64</v>
      </c>
      <c r="C17" s="72"/>
      <c r="D17" s="53"/>
      <c r="E17" s="39"/>
    </row>
    <row r="18" spans="1:7">
      <c r="A18" s="66" t="s">
        <v>15</v>
      </c>
      <c r="B18" s="34" t="s">
        <v>26</v>
      </c>
      <c r="C18" s="34"/>
      <c r="D18" s="34"/>
      <c r="E18" s="40"/>
    </row>
    <row r="19" spans="1:7">
      <c r="A19" s="206" t="s">
        <v>13</v>
      </c>
      <c r="B19" s="206"/>
      <c r="C19" s="71"/>
      <c r="D19" s="65"/>
      <c r="E19" s="64"/>
    </row>
    <row r="20" spans="1:7">
      <c r="A20" s="197" t="s">
        <v>57</v>
      </c>
      <c r="B20" s="197"/>
      <c r="C20" s="68"/>
      <c r="D20" s="65"/>
      <c r="E20" s="67"/>
    </row>
    <row r="21" spans="1:7">
      <c r="A21" s="197" t="s">
        <v>14</v>
      </c>
      <c r="B21" s="197"/>
      <c r="C21" s="106">
        <v>98700</v>
      </c>
      <c r="D21" s="106">
        <v>98700</v>
      </c>
      <c r="E21" s="106">
        <v>98700</v>
      </c>
    </row>
    <row r="22" spans="1:7">
      <c r="A22" s="124"/>
      <c r="B22" s="124"/>
      <c r="C22" s="125"/>
      <c r="D22" s="125"/>
      <c r="E22" s="125"/>
    </row>
    <row r="24" spans="1:7" ht="47.45" customHeight="1">
      <c r="A24" s="207" t="s">
        <v>134</v>
      </c>
      <c r="B24" s="207"/>
      <c r="C24" s="207"/>
      <c r="D24" s="207"/>
      <c r="E24" s="207"/>
    </row>
    <row r="25" spans="1:7" ht="14.25">
      <c r="A25" s="201" t="s">
        <v>103</v>
      </c>
      <c r="B25" s="201"/>
      <c r="C25" s="201"/>
      <c r="D25" s="201"/>
      <c r="E25" s="201"/>
      <c r="F25" s="28"/>
      <c r="G25" s="28"/>
    </row>
    <row r="26" spans="1:7" ht="14.25">
      <c r="A26" s="202" t="s">
        <v>29</v>
      </c>
      <c r="B26" s="202"/>
      <c r="C26" s="202"/>
      <c r="D26" s="202"/>
      <c r="E26" s="202"/>
      <c r="F26" s="202"/>
      <c r="G26" s="202"/>
    </row>
    <row r="27" spans="1:7" ht="14.25">
      <c r="A27" s="110" t="s">
        <v>58</v>
      </c>
      <c r="B27" s="199" t="s">
        <v>6</v>
      </c>
      <c r="C27" s="199"/>
      <c r="D27" s="199"/>
      <c r="E27" s="199"/>
      <c r="F27" s="30"/>
      <c r="G27" s="30"/>
    </row>
    <row r="28" spans="1:7" ht="14.25">
      <c r="A28" s="110">
        <v>1095</v>
      </c>
      <c r="B28" s="199" t="s">
        <v>105</v>
      </c>
      <c r="C28" s="199"/>
      <c r="D28" s="199"/>
      <c r="E28" s="199"/>
      <c r="F28" s="30"/>
      <c r="G28" s="30"/>
    </row>
    <row r="29" spans="1:7" ht="14.25">
      <c r="A29" s="111"/>
      <c r="B29" s="112"/>
      <c r="C29" s="112"/>
      <c r="D29" s="112"/>
      <c r="E29" s="113"/>
      <c r="F29" s="30"/>
      <c r="G29" s="30"/>
    </row>
    <row r="30" spans="1:7" ht="14.25">
      <c r="A30" s="203" t="s">
        <v>7</v>
      </c>
      <c r="B30" s="204"/>
      <c r="C30" s="204"/>
      <c r="D30" s="204"/>
      <c r="E30" s="205"/>
      <c r="F30" s="30"/>
      <c r="G30" s="30"/>
    </row>
    <row r="31" spans="1:7" ht="36" customHeight="1">
      <c r="A31" s="31" t="s">
        <v>8</v>
      </c>
      <c r="B31" s="31">
        <v>1095</v>
      </c>
      <c r="C31" s="191" t="s">
        <v>60</v>
      </c>
      <c r="D31" s="192"/>
      <c r="E31" s="193"/>
      <c r="F31" s="30"/>
      <c r="G31" s="30"/>
    </row>
    <row r="32" spans="1:7">
      <c r="A32" s="32" t="s">
        <v>9</v>
      </c>
      <c r="B32" s="32">
        <v>11001</v>
      </c>
      <c r="C32" s="194" t="s">
        <v>46</v>
      </c>
      <c r="D32" s="194" t="s">
        <v>47</v>
      </c>
      <c r="E32" s="194" t="s">
        <v>10</v>
      </c>
      <c r="F32" s="30"/>
      <c r="G32" s="30"/>
    </row>
    <row r="33" spans="1:7" ht="14.25">
      <c r="A33" s="58" t="s">
        <v>11</v>
      </c>
      <c r="B33" s="12" t="s">
        <v>104</v>
      </c>
      <c r="C33" s="195"/>
      <c r="D33" s="195"/>
      <c r="E33" s="195"/>
    </row>
    <row r="34" spans="1:7" ht="81.599999999999994" customHeight="1">
      <c r="A34" s="58" t="s">
        <v>12</v>
      </c>
      <c r="B34" s="34" t="s">
        <v>127</v>
      </c>
      <c r="C34" s="196"/>
      <c r="D34" s="196"/>
      <c r="E34" s="196"/>
    </row>
    <row r="35" spans="1:7">
      <c r="A35" s="72" t="s">
        <v>30</v>
      </c>
      <c r="B35" s="72" t="s">
        <v>64</v>
      </c>
      <c r="C35" s="72"/>
      <c r="D35" s="72"/>
      <c r="E35" s="39"/>
    </row>
    <row r="36" spans="1:7">
      <c r="A36" s="72" t="s">
        <v>15</v>
      </c>
      <c r="B36" s="34" t="s">
        <v>135</v>
      </c>
      <c r="C36" s="34"/>
      <c r="D36" s="34"/>
      <c r="E36" s="40"/>
    </row>
    <row r="37" spans="1:7">
      <c r="A37" s="206" t="s">
        <v>13</v>
      </c>
      <c r="B37" s="206"/>
      <c r="C37" s="114"/>
      <c r="D37" s="68"/>
      <c r="E37" s="64"/>
    </row>
    <row r="38" spans="1:7">
      <c r="A38" s="197" t="s">
        <v>14</v>
      </c>
      <c r="B38" s="197"/>
      <c r="C38" s="106">
        <v>11900</v>
      </c>
      <c r="D38" s="106">
        <v>11900</v>
      </c>
      <c r="E38" s="106">
        <v>11900</v>
      </c>
    </row>
    <row r="40" spans="1:7" ht="39" customHeight="1">
      <c r="A40" s="207" t="s">
        <v>137</v>
      </c>
      <c r="B40" s="207"/>
      <c r="C40" s="207"/>
      <c r="D40" s="207"/>
      <c r="E40" s="207"/>
    </row>
    <row r="41" spans="1:7" ht="14.25">
      <c r="A41" s="201" t="s">
        <v>133</v>
      </c>
      <c r="B41" s="201"/>
      <c r="C41" s="201"/>
      <c r="D41" s="201"/>
      <c r="E41" s="201"/>
      <c r="F41" s="28"/>
      <c r="G41" s="28"/>
    </row>
    <row r="42" spans="1:7" ht="14.25">
      <c r="A42" s="202" t="s">
        <v>29</v>
      </c>
      <c r="B42" s="202"/>
      <c r="C42" s="202"/>
      <c r="D42" s="202"/>
      <c r="E42" s="202"/>
      <c r="F42" s="202"/>
      <c r="G42" s="202"/>
    </row>
    <row r="43" spans="1:7" ht="14.25">
      <c r="A43" s="110" t="s">
        <v>58</v>
      </c>
      <c r="B43" s="199" t="s">
        <v>6</v>
      </c>
      <c r="C43" s="199"/>
      <c r="D43" s="199"/>
      <c r="E43" s="199"/>
      <c r="F43" s="30"/>
      <c r="G43" s="30"/>
    </row>
    <row r="44" spans="1:7" ht="31.15" customHeight="1">
      <c r="A44" s="110">
        <v>1103</v>
      </c>
      <c r="B44" s="199" t="s">
        <v>110</v>
      </c>
      <c r="C44" s="199"/>
      <c r="D44" s="199"/>
      <c r="E44" s="199"/>
      <c r="F44" s="30"/>
      <c r="G44" s="30"/>
    </row>
    <row r="45" spans="1:7" ht="14.25">
      <c r="A45" s="111"/>
      <c r="B45" s="112"/>
      <c r="C45" s="112"/>
      <c r="D45" s="112"/>
      <c r="E45" s="113"/>
      <c r="F45" s="30"/>
      <c r="G45" s="30"/>
    </row>
    <row r="46" spans="1:7" ht="14.25">
      <c r="A46" s="203" t="s">
        <v>7</v>
      </c>
      <c r="B46" s="204"/>
      <c r="C46" s="204"/>
      <c r="D46" s="204"/>
      <c r="E46" s="205"/>
      <c r="F46" s="30"/>
      <c r="G46" s="30"/>
    </row>
    <row r="47" spans="1:7" ht="32.450000000000003" customHeight="1">
      <c r="A47" s="31" t="s">
        <v>8</v>
      </c>
      <c r="B47" s="31">
        <v>1103</v>
      </c>
      <c r="C47" s="191" t="s">
        <v>60</v>
      </c>
      <c r="D47" s="192"/>
      <c r="E47" s="193"/>
      <c r="F47" s="30"/>
      <c r="G47" s="30"/>
    </row>
    <row r="48" spans="1:7">
      <c r="A48" s="32" t="s">
        <v>9</v>
      </c>
      <c r="B48" s="32">
        <v>11001</v>
      </c>
      <c r="C48" s="194" t="s">
        <v>46</v>
      </c>
      <c r="D48" s="194" t="s">
        <v>47</v>
      </c>
      <c r="E48" s="194" t="s">
        <v>10</v>
      </c>
      <c r="F48" s="30"/>
      <c r="G48" s="30"/>
    </row>
    <row r="49" spans="1:5" ht="71.25">
      <c r="A49" s="58" t="s">
        <v>11</v>
      </c>
      <c r="B49" s="12" t="s">
        <v>111</v>
      </c>
      <c r="C49" s="195"/>
      <c r="D49" s="195"/>
      <c r="E49" s="195"/>
    </row>
    <row r="50" spans="1:5" ht="77.45" customHeight="1">
      <c r="A50" s="58" t="s">
        <v>12</v>
      </c>
      <c r="B50" s="34" t="s">
        <v>136</v>
      </c>
      <c r="C50" s="196"/>
      <c r="D50" s="196"/>
      <c r="E50" s="196"/>
    </row>
    <row r="51" spans="1:5">
      <c r="A51" s="72" t="s">
        <v>30</v>
      </c>
      <c r="B51" s="72" t="s">
        <v>64</v>
      </c>
      <c r="C51" s="72"/>
      <c r="D51" s="72"/>
      <c r="E51" s="39"/>
    </row>
    <row r="52" spans="1:5">
      <c r="A52" s="72" t="s">
        <v>15</v>
      </c>
      <c r="B52" s="34" t="s">
        <v>112</v>
      </c>
      <c r="C52" s="34"/>
      <c r="D52" s="34"/>
      <c r="E52" s="40"/>
    </row>
    <row r="53" spans="1:5">
      <c r="A53" s="206" t="s">
        <v>13</v>
      </c>
      <c r="B53" s="206"/>
      <c r="C53" s="114"/>
      <c r="D53" s="68"/>
      <c r="E53" s="64"/>
    </row>
    <row r="54" spans="1:5">
      <c r="A54" s="197" t="s">
        <v>14</v>
      </c>
      <c r="B54" s="197"/>
      <c r="C54" s="106">
        <v>1300</v>
      </c>
      <c r="D54" s="106">
        <v>1300</v>
      </c>
      <c r="E54" s="106">
        <v>1300</v>
      </c>
    </row>
  </sheetData>
  <mergeCells count="40">
    <mergeCell ref="A54:B54"/>
    <mergeCell ref="A40:E40"/>
    <mergeCell ref="C48:C50"/>
    <mergeCell ref="D48:D50"/>
    <mergeCell ref="E48:E50"/>
    <mergeCell ref="A53:B53"/>
    <mergeCell ref="A42:G42"/>
    <mergeCell ref="B43:E43"/>
    <mergeCell ref="B44:E44"/>
    <mergeCell ref="A46:E46"/>
    <mergeCell ref="C47:E47"/>
    <mergeCell ref="A37:B37"/>
    <mergeCell ref="A38:B38"/>
    <mergeCell ref="A41:E41"/>
    <mergeCell ref="A30:E30"/>
    <mergeCell ref="C31:E31"/>
    <mergeCell ref="C32:C34"/>
    <mergeCell ref="D32:D34"/>
    <mergeCell ref="E32:E34"/>
    <mergeCell ref="A24:E24"/>
    <mergeCell ref="A25:E25"/>
    <mergeCell ref="A26:G26"/>
    <mergeCell ref="B27:E27"/>
    <mergeCell ref="B28:E28"/>
    <mergeCell ref="C13:E13"/>
    <mergeCell ref="C14:C16"/>
    <mergeCell ref="A20:B20"/>
    <mergeCell ref="A21:B21"/>
    <mergeCell ref="F2:G2"/>
    <mergeCell ref="B3:G3"/>
    <mergeCell ref="E4:G4"/>
    <mergeCell ref="B9:E9"/>
    <mergeCell ref="A6:E6"/>
    <mergeCell ref="B10:E10"/>
    <mergeCell ref="A7:E7"/>
    <mergeCell ref="A8:G8"/>
    <mergeCell ref="A12:E12"/>
    <mergeCell ref="A19:B19"/>
    <mergeCell ref="E14:E16"/>
    <mergeCell ref="D14:D1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IJ54"/>
  <sheetViews>
    <sheetView tabSelected="1" zoomScaleNormal="100" workbookViewId="0">
      <selection activeCell="A3" sqref="A3"/>
    </sheetView>
  </sheetViews>
  <sheetFormatPr defaultColWidth="9.140625" defaultRowHeight="13.5"/>
  <cols>
    <col min="1" max="1" width="49.28515625" style="27" customWidth="1"/>
    <col min="2" max="2" width="59.7109375" style="27" customWidth="1"/>
    <col min="3" max="3" width="18.7109375" style="27" customWidth="1"/>
    <col min="4" max="4" width="15.5703125" style="27" customWidth="1"/>
    <col min="5" max="5" width="13.5703125" style="27" customWidth="1"/>
    <col min="6" max="7" width="9.140625" style="27"/>
    <col min="8" max="8" width="10.42578125" style="27" bestFit="1" customWidth="1"/>
    <col min="9" max="9" width="21.5703125" style="27" bestFit="1" customWidth="1"/>
    <col min="10" max="16384" width="9.140625" style="27"/>
  </cols>
  <sheetData>
    <row r="2" spans="1:244" s="2" customFormat="1">
      <c r="B2" s="4"/>
      <c r="C2" s="4"/>
      <c r="D2" s="4"/>
      <c r="E2" s="37"/>
      <c r="F2" s="198" t="s">
        <v>94</v>
      </c>
      <c r="G2" s="198"/>
      <c r="H2" s="38"/>
      <c r="I2" s="38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>
      <c r="B3" s="198" t="s">
        <v>33</v>
      </c>
      <c r="C3" s="198"/>
      <c r="D3" s="198"/>
      <c r="E3" s="198"/>
      <c r="F3" s="198"/>
      <c r="G3" s="198"/>
      <c r="H3" s="38"/>
      <c r="I3" s="38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s="2" customFormat="1">
      <c r="B4" s="4"/>
      <c r="C4" s="4"/>
      <c r="D4" s="4"/>
      <c r="E4" s="169" t="s">
        <v>16</v>
      </c>
      <c r="F4" s="169"/>
      <c r="G4" s="169"/>
      <c r="H4" s="38"/>
      <c r="I4" s="38"/>
      <c r="J4" s="3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</row>
    <row r="5" spans="1:244">
      <c r="F5" s="36"/>
      <c r="G5" s="36"/>
      <c r="H5" s="36"/>
      <c r="I5" s="36"/>
      <c r="J5" s="36"/>
    </row>
    <row r="6" spans="1:244" s="28" customFormat="1" ht="45.6" customHeight="1">
      <c r="A6" s="200" t="s">
        <v>93</v>
      </c>
      <c r="B6" s="200"/>
      <c r="C6" s="200"/>
      <c r="D6" s="200"/>
      <c r="E6" s="200"/>
      <c r="F6" s="47"/>
      <c r="G6" s="47"/>
    </row>
    <row r="7" spans="1:244" s="28" customFormat="1" ht="20.25" customHeight="1">
      <c r="A7" s="201" t="s">
        <v>27</v>
      </c>
      <c r="B7" s="201"/>
      <c r="C7" s="201"/>
      <c r="D7" s="201"/>
      <c r="E7" s="201"/>
    </row>
    <row r="8" spans="1:244" s="28" customFormat="1" ht="14.25">
      <c r="A8" s="202" t="s">
        <v>29</v>
      </c>
      <c r="B8" s="202"/>
      <c r="C8" s="202"/>
      <c r="D8" s="202"/>
      <c r="E8" s="202"/>
      <c r="F8" s="202"/>
      <c r="G8" s="202"/>
    </row>
    <row r="9" spans="1:244" s="30" customFormat="1" ht="14.45" customHeight="1">
      <c r="A9" s="54" t="s">
        <v>58</v>
      </c>
      <c r="B9" s="199" t="s">
        <v>6</v>
      </c>
      <c r="C9" s="199"/>
      <c r="D9" s="199"/>
      <c r="E9" s="199"/>
    </row>
    <row r="10" spans="1:244" s="30" customFormat="1" ht="14.25">
      <c r="A10" s="54">
        <v>1003</v>
      </c>
      <c r="B10" s="199" t="s">
        <v>42</v>
      </c>
      <c r="C10" s="199"/>
      <c r="D10" s="199"/>
      <c r="E10" s="199"/>
    </row>
    <row r="11" spans="1:244" s="30" customFormat="1" ht="14.25">
      <c r="A11" s="55"/>
      <c r="B11" s="56"/>
      <c r="C11" s="70"/>
      <c r="D11" s="56"/>
      <c r="E11" s="57"/>
    </row>
    <row r="12" spans="1:244" s="30" customFormat="1" ht="14.25">
      <c r="A12" s="203" t="s">
        <v>7</v>
      </c>
      <c r="B12" s="204"/>
      <c r="C12" s="204"/>
      <c r="D12" s="204"/>
      <c r="E12" s="205"/>
    </row>
    <row r="13" spans="1:244" s="30" customFormat="1" ht="59.25" customHeight="1">
      <c r="A13" s="31" t="s">
        <v>8</v>
      </c>
      <c r="B13" s="31">
        <v>1003</v>
      </c>
      <c r="C13" s="191" t="s">
        <v>140</v>
      </c>
      <c r="D13" s="192"/>
      <c r="E13" s="193"/>
    </row>
    <row r="14" spans="1:244" s="30" customFormat="1" ht="15" customHeight="1">
      <c r="A14" s="32" t="s">
        <v>9</v>
      </c>
      <c r="B14" s="32">
        <v>11006</v>
      </c>
      <c r="C14" s="194" t="s">
        <v>46</v>
      </c>
      <c r="D14" s="194" t="s">
        <v>47</v>
      </c>
      <c r="E14" s="194" t="s">
        <v>10</v>
      </c>
    </row>
    <row r="15" spans="1:244" ht="42.75">
      <c r="A15" s="58" t="s">
        <v>11</v>
      </c>
      <c r="B15" s="12" t="s">
        <v>65</v>
      </c>
      <c r="C15" s="195"/>
      <c r="D15" s="195"/>
      <c r="E15" s="195"/>
    </row>
    <row r="16" spans="1:244" ht="56.25" customHeight="1">
      <c r="A16" s="58" t="s">
        <v>12</v>
      </c>
      <c r="B16" s="34" t="s">
        <v>66</v>
      </c>
      <c r="C16" s="196"/>
      <c r="D16" s="196"/>
      <c r="E16" s="196"/>
    </row>
    <row r="17" spans="1:7">
      <c r="A17" s="72" t="s">
        <v>30</v>
      </c>
      <c r="B17" s="72" t="s">
        <v>64</v>
      </c>
      <c r="C17" s="72"/>
      <c r="D17" s="72"/>
      <c r="E17" s="39"/>
    </row>
    <row r="18" spans="1:7">
      <c r="A18" s="72" t="s">
        <v>15</v>
      </c>
      <c r="B18" s="34" t="s">
        <v>26</v>
      </c>
      <c r="C18" s="34"/>
      <c r="D18" s="34"/>
      <c r="E18" s="40"/>
    </row>
    <row r="19" spans="1:7">
      <c r="A19" s="206" t="s">
        <v>13</v>
      </c>
      <c r="B19" s="206"/>
      <c r="C19" s="120"/>
      <c r="D19" s="68"/>
      <c r="E19" s="64"/>
    </row>
    <row r="20" spans="1:7">
      <c r="A20" s="197" t="s">
        <v>57</v>
      </c>
      <c r="B20" s="197"/>
      <c r="C20" s="68"/>
      <c r="D20" s="68"/>
      <c r="E20" s="67"/>
    </row>
    <row r="21" spans="1:7">
      <c r="A21" s="197" t="s">
        <v>14</v>
      </c>
      <c r="B21" s="197"/>
      <c r="C21" s="106">
        <v>98700</v>
      </c>
      <c r="D21" s="106">
        <v>98700</v>
      </c>
      <c r="E21" s="106">
        <v>98700</v>
      </c>
    </row>
    <row r="22" spans="1:7">
      <c r="A22" s="124"/>
      <c r="B22" s="124"/>
      <c r="C22" s="125"/>
      <c r="D22" s="125"/>
      <c r="E22" s="125"/>
    </row>
    <row r="24" spans="1:7" ht="39" customHeight="1">
      <c r="A24" s="207" t="s">
        <v>138</v>
      </c>
      <c r="B24" s="207"/>
      <c r="C24" s="207"/>
      <c r="D24" s="207"/>
      <c r="E24" s="207"/>
    </row>
    <row r="25" spans="1:7" ht="14.25">
      <c r="A25" s="201" t="s">
        <v>103</v>
      </c>
      <c r="B25" s="201"/>
      <c r="C25" s="201"/>
      <c r="D25" s="201"/>
      <c r="E25" s="201"/>
      <c r="F25" s="28"/>
      <c r="G25" s="28"/>
    </row>
    <row r="26" spans="1:7" ht="14.25">
      <c r="A26" s="202" t="s">
        <v>29</v>
      </c>
      <c r="B26" s="202"/>
      <c r="C26" s="202"/>
      <c r="D26" s="202"/>
      <c r="E26" s="202"/>
      <c r="F26" s="202"/>
      <c r="G26" s="202"/>
    </row>
    <row r="27" spans="1:7" ht="14.25">
      <c r="A27" s="110" t="s">
        <v>58</v>
      </c>
      <c r="B27" s="199" t="s">
        <v>6</v>
      </c>
      <c r="C27" s="199"/>
      <c r="D27" s="199"/>
      <c r="E27" s="199"/>
      <c r="F27" s="30"/>
      <c r="G27" s="30"/>
    </row>
    <row r="28" spans="1:7" ht="14.25">
      <c r="A28" s="110">
        <v>1095</v>
      </c>
      <c r="B28" s="199" t="s">
        <v>105</v>
      </c>
      <c r="C28" s="199"/>
      <c r="D28" s="199"/>
      <c r="E28" s="199"/>
      <c r="F28" s="30"/>
      <c r="G28" s="30"/>
    </row>
    <row r="29" spans="1:7" ht="14.25">
      <c r="A29" s="111"/>
      <c r="B29" s="112"/>
      <c r="C29" s="112"/>
      <c r="D29" s="112"/>
      <c r="E29" s="113"/>
      <c r="F29" s="30"/>
      <c r="G29" s="30"/>
    </row>
    <row r="30" spans="1:7" ht="14.25">
      <c r="A30" s="203" t="s">
        <v>7</v>
      </c>
      <c r="B30" s="204"/>
      <c r="C30" s="204"/>
      <c r="D30" s="204"/>
      <c r="E30" s="205"/>
      <c r="F30" s="30"/>
      <c r="G30" s="30"/>
    </row>
    <row r="31" spans="1:7" ht="35.450000000000003" customHeight="1">
      <c r="A31" s="31" t="s">
        <v>8</v>
      </c>
      <c r="B31" s="31">
        <v>1095</v>
      </c>
      <c r="C31" s="191" t="s">
        <v>60</v>
      </c>
      <c r="D31" s="192"/>
      <c r="E31" s="193"/>
      <c r="F31" s="30"/>
      <c r="G31" s="30"/>
    </row>
    <row r="32" spans="1:7">
      <c r="A32" s="32" t="s">
        <v>9</v>
      </c>
      <c r="B32" s="32">
        <v>11001</v>
      </c>
      <c r="C32" s="194" t="s">
        <v>46</v>
      </c>
      <c r="D32" s="194" t="s">
        <v>47</v>
      </c>
      <c r="E32" s="194" t="s">
        <v>10</v>
      </c>
      <c r="F32" s="30"/>
      <c r="G32" s="30"/>
    </row>
    <row r="33" spans="1:8" ht="14.25">
      <c r="A33" s="58" t="s">
        <v>11</v>
      </c>
      <c r="B33" s="12" t="s">
        <v>104</v>
      </c>
      <c r="C33" s="195"/>
      <c r="D33" s="195"/>
      <c r="E33" s="195"/>
    </row>
    <row r="34" spans="1:8" ht="67.5">
      <c r="A34" s="58" t="s">
        <v>12</v>
      </c>
      <c r="B34" s="34" t="s">
        <v>127</v>
      </c>
      <c r="C34" s="196"/>
      <c r="D34" s="196"/>
      <c r="E34" s="196"/>
    </row>
    <row r="35" spans="1:8">
      <c r="A35" s="72" t="s">
        <v>30</v>
      </c>
      <c r="B35" s="72" t="s">
        <v>64</v>
      </c>
      <c r="C35" s="72"/>
      <c r="D35" s="72"/>
      <c r="E35" s="39"/>
    </row>
    <row r="36" spans="1:8">
      <c r="A36" s="72" t="s">
        <v>15</v>
      </c>
      <c r="B36" s="34" t="s">
        <v>135</v>
      </c>
      <c r="C36" s="34"/>
      <c r="D36" s="34"/>
      <c r="E36" s="40"/>
    </row>
    <row r="37" spans="1:8">
      <c r="A37" s="206" t="s">
        <v>13</v>
      </c>
      <c r="B37" s="206"/>
      <c r="C37" s="114"/>
      <c r="D37" s="68"/>
      <c r="E37" s="64"/>
    </row>
    <row r="38" spans="1:8">
      <c r="A38" s="197" t="s">
        <v>14</v>
      </c>
      <c r="B38" s="197"/>
      <c r="C38" s="106">
        <v>11900</v>
      </c>
      <c r="D38" s="106">
        <v>11900</v>
      </c>
      <c r="E38" s="106">
        <v>11900</v>
      </c>
    </row>
    <row r="39" spans="1:8">
      <c r="H39" s="129"/>
    </row>
    <row r="40" spans="1:8" ht="57.6" customHeight="1">
      <c r="A40" s="208" t="s">
        <v>139</v>
      </c>
      <c r="B40" s="208"/>
      <c r="C40" s="208"/>
      <c r="D40" s="208"/>
      <c r="E40" s="208"/>
    </row>
    <row r="41" spans="1:8" ht="14.25">
      <c r="A41" s="201" t="s">
        <v>133</v>
      </c>
      <c r="B41" s="201"/>
      <c r="C41" s="201"/>
      <c r="D41" s="201"/>
      <c r="E41" s="201"/>
      <c r="F41" s="28"/>
      <c r="G41" s="28"/>
    </row>
    <row r="42" spans="1:8" ht="14.25">
      <c r="A42" s="202" t="s">
        <v>29</v>
      </c>
      <c r="B42" s="202"/>
      <c r="C42" s="202"/>
      <c r="D42" s="202"/>
      <c r="E42" s="202"/>
      <c r="F42" s="202"/>
      <c r="G42" s="202"/>
    </row>
    <row r="43" spans="1:8" ht="14.25">
      <c r="A43" s="110" t="s">
        <v>58</v>
      </c>
      <c r="B43" s="199" t="s">
        <v>6</v>
      </c>
      <c r="C43" s="199"/>
      <c r="D43" s="199"/>
      <c r="E43" s="199"/>
      <c r="F43" s="30"/>
      <c r="G43" s="30"/>
    </row>
    <row r="44" spans="1:8" ht="14.25">
      <c r="A44" s="110">
        <v>1103</v>
      </c>
      <c r="B44" s="199" t="s">
        <v>110</v>
      </c>
      <c r="C44" s="199"/>
      <c r="D44" s="199"/>
      <c r="E44" s="199"/>
      <c r="F44" s="30"/>
      <c r="G44" s="30"/>
    </row>
    <row r="45" spans="1:8" ht="14.25">
      <c r="A45" s="111"/>
      <c r="B45" s="112"/>
      <c r="C45" s="112"/>
      <c r="D45" s="112"/>
      <c r="E45" s="113"/>
      <c r="F45" s="30"/>
      <c r="G45" s="30"/>
    </row>
    <row r="46" spans="1:8" ht="14.25">
      <c r="A46" s="203" t="s">
        <v>7</v>
      </c>
      <c r="B46" s="204"/>
      <c r="C46" s="204"/>
      <c r="D46" s="204"/>
      <c r="E46" s="205"/>
      <c r="F46" s="30"/>
      <c r="G46" s="30"/>
    </row>
    <row r="47" spans="1:8" ht="48.6" customHeight="1">
      <c r="A47" s="31" t="s">
        <v>8</v>
      </c>
      <c r="B47" s="31">
        <v>1103</v>
      </c>
      <c r="C47" s="191" t="s">
        <v>60</v>
      </c>
      <c r="D47" s="192"/>
      <c r="E47" s="193"/>
      <c r="F47" s="30"/>
      <c r="G47" s="30"/>
    </row>
    <row r="48" spans="1:8">
      <c r="A48" s="32" t="s">
        <v>9</v>
      </c>
      <c r="B48" s="32">
        <v>11001</v>
      </c>
      <c r="C48" s="194" t="s">
        <v>46</v>
      </c>
      <c r="D48" s="194" t="s">
        <v>47</v>
      </c>
      <c r="E48" s="194" t="s">
        <v>10</v>
      </c>
      <c r="F48" s="30"/>
      <c r="G48" s="30"/>
    </row>
    <row r="49" spans="1:5" ht="71.25">
      <c r="A49" s="58" t="s">
        <v>11</v>
      </c>
      <c r="B49" s="12" t="s">
        <v>111</v>
      </c>
      <c r="C49" s="195"/>
      <c r="D49" s="195"/>
      <c r="E49" s="195"/>
    </row>
    <row r="50" spans="1:5" ht="83.45" customHeight="1">
      <c r="A50" s="58" t="s">
        <v>12</v>
      </c>
      <c r="B50" s="34" t="s">
        <v>136</v>
      </c>
      <c r="C50" s="196"/>
      <c r="D50" s="196"/>
      <c r="E50" s="196"/>
    </row>
    <row r="51" spans="1:5">
      <c r="A51" s="72" t="s">
        <v>30</v>
      </c>
      <c r="B51" s="72" t="s">
        <v>64</v>
      </c>
      <c r="C51" s="72"/>
      <c r="D51" s="72"/>
      <c r="E51" s="39"/>
    </row>
    <row r="52" spans="1:5">
      <c r="A52" s="72" t="s">
        <v>15</v>
      </c>
      <c r="B52" s="34" t="s">
        <v>112</v>
      </c>
      <c r="C52" s="34"/>
      <c r="D52" s="34"/>
      <c r="E52" s="40"/>
    </row>
    <row r="53" spans="1:5">
      <c r="A53" s="206" t="s">
        <v>13</v>
      </c>
      <c r="B53" s="206"/>
      <c r="C53" s="114"/>
      <c r="D53" s="68"/>
      <c r="E53" s="64"/>
    </row>
    <row r="54" spans="1:5">
      <c r="A54" s="197" t="s">
        <v>14</v>
      </c>
      <c r="B54" s="197"/>
      <c r="C54" s="106">
        <v>1300</v>
      </c>
      <c r="D54" s="106">
        <v>1300</v>
      </c>
      <c r="E54" s="106">
        <v>1300</v>
      </c>
    </row>
  </sheetData>
  <mergeCells count="40">
    <mergeCell ref="A53:B53"/>
    <mergeCell ref="A54:B54"/>
    <mergeCell ref="B43:E43"/>
    <mergeCell ref="B44:E44"/>
    <mergeCell ref="A46:E46"/>
    <mergeCell ref="C47:E47"/>
    <mergeCell ref="C48:C50"/>
    <mergeCell ref="D48:D50"/>
    <mergeCell ref="E48:E50"/>
    <mergeCell ref="A37:B37"/>
    <mergeCell ref="A38:B38"/>
    <mergeCell ref="A40:E40"/>
    <mergeCell ref="A41:E41"/>
    <mergeCell ref="A42:G42"/>
    <mergeCell ref="A30:E30"/>
    <mergeCell ref="C31:E31"/>
    <mergeCell ref="C32:C34"/>
    <mergeCell ref="D32:D34"/>
    <mergeCell ref="E32:E34"/>
    <mergeCell ref="A24:E24"/>
    <mergeCell ref="A25:E25"/>
    <mergeCell ref="A26:G26"/>
    <mergeCell ref="B27:E27"/>
    <mergeCell ref="B28:E28"/>
    <mergeCell ref="A19:B19"/>
    <mergeCell ref="A20:B20"/>
    <mergeCell ref="A21:B21"/>
    <mergeCell ref="C14:C16"/>
    <mergeCell ref="C13:E13"/>
    <mergeCell ref="B9:E9"/>
    <mergeCell ref="B10:E10"/>
    <mergeCell ref="A12:E12"/>
    <mergeCell ref="D14:D16"/>
    <mergeCell ref="E14:E16"/>
    <mergeCell ref="A8:G8"/>
    <mergeCell ref="F2:G2"/>
    <mergeCell ref="B3:G3"/>
    <mergeCell ref="E4:G4"/>
    <mergeCell ref="A6:E6"/>
    <mergeCell ref="A7:E7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Armenak Khachatryan</cp:lastModifiedBy>
  <cp:lastPrinted>2020-03-13T06:15:04Z</cp:lastPrinted>
  <dcterms:created xsi:type="dcterms:W3CDTF">1996-10-14T23:33:28Z</dcterms:created>
  <dcterms:modified xsi:type="dcterms:W3CDTF">2020-04-22T18:38:42Z</dcterms:modified>
</cp:coreProperties>
</file>