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0" yWindow="0" windowWidth="19200" windowHeight="11040"/>
  </bookViews>
  <sheets>
    <sheet name="havelvac 1" sheetId="42" r:id="rId1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I21" i="42"/>
  <c r="I20" s="1"/>
  <c r="I13"/>
  <c r="I14"/>
  <c r="I12"/>
  <c r="I15"/>
  <c r="I16"/>
  <c r="I17"/>
  <c r="I22"/>
  <c r="I11" l="1"/>
  <c r="I19"/>
  <c r="I18" s="1"/>
  <c r="I10" l="1"/>
  <c r="I9" s="1"/>
  <c r="I8" s="1"/>
</calcChain>
</file>

<file path=xl/sharedStrings.xml><?xml version="1.0" encoding="utf-8"?>
<sst xmlns="http://schemas.openxmlformats.org/spreadsheetml/2006/main" count="57" uniqueCount="38">
  <si>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</si>
  <si>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</si>
  <si>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</si>
  <si>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</si>
  <si>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</si>
  <si>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</si>
  <si>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</si>
  <si>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</si>
  <si>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</si>
  <si>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Դաս N 01</t>
  </si>
  <si>
    <t>ՄԱ</t>
  </si>
  <si>
    <t>ՀՀ կրթության, գիտության, մշակույթի և սպորտի  նախարարություն</t>
  </si>
  <si>
    <t>98111140/1</t>
  </si>
  <si>
    <t>98111140/2</t>
  </si>
  <si>
    <t>98111140/3</t>
  </si>
  <si>
    <t>հեղինակային հսկողության ծառայություններ</t>
  </si>
  <si>
    <t>ԳՀ</t>
  </si>
  <si>
    <t>դրամ</t>
  </si>
  <si>
    <t>Խումբ N 05</t>
  </si>
  <si>
    <t>Արտադպրոցական դաստիարակություն</t>
  </si>
  <si>
    <t>98111140/4</t>
  </si>
  <si>
    <t>98111140/5</t>
  </si>
  <si>
    <t>98111140/6</t>
  </si>
  <si>
    <t>ՄԱՍ  III. ԾԱՌԱՅՈՒԹՅՈՒՆՆԵՐ</t>
  </si>
  <si>
    <t>ՄԱՍ III. ԾԱՌԱՅՈՒԹՅՈՒՆՆԵՐ</t>
  </si>
  <si>
    <t>գրքի կազմման և վերջնամշակման ծառայություններ</t>
  </si>
  <si>
    <t>79971100/1</t>
  </si>
  <si>
    <t>79971100/2</t>
  </si>
  <si>
    <t>Բաժին N 08</t>
  </si>
  <si>
    <t>Խումբ N 02</t>
  </si>
  <si>
    <t>Դաս N 07</t>
  </si>
  <si>
    <t xml:space="preserve"> Հուշարձանների և մշակութային արժեքների վերանորոգում և պահպանում </t>
  </si>
  <si>
    <t xml:space="preserve">1075 21001 Հուշարձանների ամրակայում, նորոգում և վերականգնում </t>
  </si>
  <si>
    <t>1198 11002  Երաժշտական և արվեստի դպրոցների համար ուսումնամեթոդական գրականության մշակում և հրատարակում</t>
  </si>
  <si>
    <t xml:space="preserve">Գումարը (հազար դրամով) </t>
  </si>
  <si>
    <t>Հավելված</t>
  </si>
  <si>
    <t>ՀԱՅԱՍՏԱՆԻ ՀԱՆՐԱՊԵՏՈՒԹՅԱՆ ԿԱՌԱՎԱՐՈՒԹՅԱՆ 2019 ԹՎԱԿԱՆԻ ԴԵԿՏԵՄԲԵՐԻ 26-Ի N 1919-Ն ՈՐՈՇՄԱՆ     N 10 ՀԱՎԵԼՎԱԾՈՒՄ ԿԱՏԱՐՎՈՂ ՓՈՓՈԽՈՒԹՅՈՒՆԸ</t>
  </si>
  <si>
    <t xml:space="preserve">     ՀՀ կառավարության 2020 թվականի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</si>
</sst>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0.000_);\(0.000\)"/>
    <numFmt numFmtId="168" formatCode="##,##0.0;\(##,##0.0\);\-"/>
  </numFmts>
  <fonts count="1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sz val="9"/>
      <color rgb="FFFF0000"/>
      <name val="GHEA Grapalat"/>
      <family val="3"/>
    </font>
    <font>
      <sz val="8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6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5" fontId="10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1" fillId="0" borderId="0"/>
  </cellStyleXfs>
  <cellXfs count="26">
    <xf numFmtId="0" fontId="0" fillId="0" borderId="0" xfId="0"/>
    <xf numFmtId="0" fontId="13" fillId="0" borderId="0" xfId="3" applyFont="1" applyFill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7" fontId="13" fillId="0" borderId="0" xfId="3" applyNumberFormat="1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166" fontId="13" fillId="0" borderId="4" xfId="0" applyNumberFormat="1" applyFont="1" applyFill="1" applyBorder="1" applyAlignment="1">
      <alignment horizontal="center"/>
    </xf>
    <xf numFmtId="166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" fontId="15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3" applyFont="1" applyFill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</cellXfs>
  <cellStyles count="16">
    <cellStyle name="Comma 2" xfId="9"/>
    <cellStyle name="Normal 10" xfId="4"/>
    <cellStyle name="Normal 2" xfId="1"/>
    <cellStyle name="Normal 2 2" xfId="11"/>
    <cellStyle name="Normal 3" xfId="3"/>
    <cellStyle name="Normal 4" xfId="5"/>
    <cellStyle name="Normal 5" xfId="8"/>
    <cellStyle name="Normal 6" xfId="10"/>
    <cellStyle name="Normal 7" xfId="12"/>
    <cellStyle name="Normal 8" xfId="13"/>
    <cellStyle name="Normal 9" xfId="15"/>
    <cellStyle name="Percent 2" xfId="2"/>
    <cellStyle name="SN_241" xfId="14"/>
    <cellStyle name="Обычный" xfId="0" builtinId="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topLeftCell="A14" workbookViewId="0">
      <selection activeCell="G24" sqref="G24"/>
    </sheetView>
  </sheetViews>
  <sheetFormatPr defaultColWidth="9.140625" defaultRowHeight="17.25"/>
  <cols>
    <col min="1" max="1" width="18.140625" style="2" customWidth="1"/>
    <col min="2" max="2" width="15.42578125" style="2" customWidth="1"/>
    <col min="3" max="4" width="12.140625" style="2" customWidth="1"/>
    <col min="5" max="5" width="8.85546875" style="2" customWidth="1"/>
    <col min="6" max="6" width="10.85546875" style="2" customWidth="1"/>
    <col min="7" max="7" width="18" style="2" customWidth="1"/>
    <col min="8" max="8" width="10.42578125" style="2" customWidth="1"/>
    <col min="9" max="9" width="25.7109375" style="2" customWidth="1"/>
    <col min="10" max="10" width="9.7109375" style="2" bestFit="1" customWidth="1"/>
    <col min="11" max="11" width="17.42578125" style="2" customWidth="1"/>
    <col min="12" max="16384" width="9.140625" style="2"/>
  </cols>
  <sheetData>
    <row r="1" spans="1:11" ht="15" customHeight="1">
      <c r="A1" s="1"/>
      <c r="B1" s="1"/>
      <c r="C1" s="1"/>
      <c r="D1" s="1"/>
      <c r="E1" s="1"/>
      <c r="F1" s="1"/>
      <c r="G1" s="1"/>
      <c r="H1" s="12" t="s">
        <v>35</v>
      </c>
      <c r="I1" s="12"/>
    </row>
    <row r="2" spans="1:11" ht="14.25" customHeight="1">
      <c r="A2" s="1"/>
      <c r="B2" s="1"/>
      <c r="C2" s="1"/>
      <c r="D2" s="1"/>
      <c r="E2" s="1"/>
      <c r="F2" s="1"/>
      <c r="G2" s="12" t="s">
        <v>37</v>
      </c>
      <c r="H2" s="12"/>
      <c r="I2" s="12"/>
    </row>
    <row r="3" spans="1:11" ht="15.75" customHeight="1">
      <c r="A3" s="1"/>
      <c r="B3" s="1"/>
      <c r="C3" s="1"/>
      <c r="D3" s="1"/>
      <c r="E3" s="1"/>
      <c r="F3" s="1"/>
      <c r="G3" s="12" t="s">
        <v>0</v>
      </c>
      <c r="H3" s="12"/>
      <c r="I3" s="12"/>
    </row>
    <row r="4" spans="1:11" ht="38.25" customHeight="1">
      <c r="A4" s="13" t="s">
        <v>36</v>
      </c>
      <c r="B4" s="13"/>
      <c r="C4" s="13"/>
      <c r="D4" s="13"/>
      <c r="E4" s="13"/>
      <c r="F4" s="13"/>
      <c r="G4" s="13"/>
      <c r="H4" s="13"/>
      <c r="I4" s="13"/>
    </row>
    <row r="5" spans="1:11">
      <c r="A5" s="3"/>
      <c r="B5" s="3"/>
      <c r="C5" s="3"/>
      <c r="D5" s="3"/>
      <c r="E5" s="3"/>
      <c r="F5" s="3"/>
      <c r="G5" s="3"/>
      <c r="H5" s="3"/>
      <c r="I5" s="3"/>
    </row>
    <row r="6" spans="1:11" ht="30" customHeight="1">
      <c r="A6" s="15" t="s">
        <v>1</v>
      </c>
      <c r="B6" s="16"/>
      <c r="C6" s="16"/>
      <c r="D6" s="16"/>
      <c r="E6" s="16"/>
      <c r="F6" s="16"/>
      <c r="G6" s="16"/>
      <c r="H6" s="16"/>
      <c r="I6" s="17"/>
    </row>
    <row r="7" spans="1:11" ht="111" customHeight="1">
      <c r="A7" s="8" t="s">
        <v>2</v>
      </c>
      <c r="B7" s="14" t="s">
        <v>3</v>
      </c>
      <c r="C7" s="14"/>
      <c r="D7" s="14"/>
      <c r="E7" s="8" t="s">
        <v>4</v>
      </c>
      <c r="F7" s="8" t="s">
        <v>5</v>
      </c>
      <c r="G7" s="8" t="s">
        <v>6</v>
      </c>
      <c r="H7" s="8" t="s">
        <v>7</v>
      </c>
      <c r="I7" s="11" t="s">
        <v>34</v>
      </c>
    </row>
    <row r="8" spans="1:11" ht="33.75" customHeight="1">
      <c r="A8" s="25" t="s">
        <v>11</v>
      </c>
      <c r="B8" s="25"/>
      <c r="C8" s="25"/>
      <c r="D8" s="25"/>
      <c r="E8" s="25"/>
      <c r="F8" s="25"/>
      <c r="G8" s="25"/>
      <c r="H8" s="25"/>
      <c r="I8" s="6">
        <f>+I9</f>
        <v>0</v>
      </c>
    </row>
    <row r="9" spans="1:11" s="1" customFormat="1" ht="33.75" customHeight="1">
      <c r="A9" s="5" t="s">
        <v>28</v>
      </c>
      <c r="B9" s="5" t="s">
        <v>29</v>
      </c>
      <c r="C9" s="5" t="s">
        <v>30</v>
      </c>
      <c r="D9" s="18" t="s">
        <v>31</v>
      </c>
      <c r="E9" s="19"/>
      <c r="F9" s="19"/>
      <c r="G9" s="19"/>
      <c r="H9" s="20"/>
      <c r="I9" s="7">
        <f>I10</f>
        <v>0</v>
      </c>
      <c r="K9" s="4"/>
    </row>
    <row r="10" spans="1:11" s="1" customFormat="1" ht="39.75" customHeight="1">
      <c r="A10" s="18" t="s">
        <v>32</v>
      </c>
      <c r="B10" s="19"/>
      <c r="C10" s="19"/>
      <c r="D10" s="19"/>
      <c r="E10" s="19"/>
      <c r="F10" s="19"/>
      <c r="G10" s="19"/>
      <c r="H10" s="20"/>
      <c r="I10" s="7">
        <f>I11</f>
        <v>0</v>
      </c>
      <c r="K10" s="4"/>
    </row>
    <row r="11" spans="1:11" s="1" customFormat="1" ht="33.75" customHeight="1">
      <c r="A11" s="9"/>
      <c r="B11" s="21" t="s">
        <v>23</v>
      </c>
      <c r="C11" s="21"/>
      <c r="D11" s="21"/>
      <c r="E11" s="9"/>
      <c r="F11" s="9"/>
      <c r="G11" s="10"/>
      <c r="H11" s="9"/>
      <c r="I11" s="7">
        <f>I14+I13+I12+I15+I16+I17</f>
        <v>0</v>
      </c>
      <c r="K11" s="4"/>
    </row>
    <row r="12" spans="1:11" s="1" customFormat="1" ht="33.75" customHeight="1">
      <c r="A12" s="5" t="s">
        <v>12</v>
      </c>
      <c r="B12" s="22" t="s">
        <v>15</v>
      </c>
      <c r="C12" s="23"/>
      <c r="D12" s="24"/>
      <c r="E12" s="5" t="s">
        <v>16</v>
      </c>
      <c r="F12" s="5" t="s">
        <v>17</v>
      </c>
      <c r="G12" s="5">
        <v>287400</v>
      </c>
      <c r="H12" s="9">
        <v>1</v>
      </c>
      <c r="I12" s="7">
        <f>-G12*H12/1000</f>
        <v>-287.39999999999998</v>
      </c>
      <c r="K12" s="4"/>
    </row>
    <row r="13" spans="1:11" s="1" customFormat="1" ht="33.75" customHeight="1">
      <c r="A13" s="5" t="s">
        <v>13</v>
      </c>
      <c r="B13" s="22" t="s">
        <v>15</v>
      </c>
      <c r="C13" s="23"/>
      <c r="D13" s="24"/>
      <c r="E13" s="5" t="s">
        <v>16</v>
      </c>
      <c r="F13" s="5" t="s">
        <v>17</v>
      </c>
      <c r="G13" s="5">
        <v>296500</v>
      </c>
      <c r="H13" s="9">
        <v>1</v>
      </c>
      <c r="I13" s="7">
        <f t="shared" ref="I13:I14" si="0">-G13*H13/1000</f>
        <v>-296.5</v>
      </c>
      <c r="K13" s="4"/>
    </row>
    <row r="14" spans="1:11" s="1" customFormat="1" ht="33.75" customHeight="1">
      <c r="A14" s="5" t="s">
        <v>14</v>
      </c>
      <c r="B14" s="22" t="s">
        <v>15</v>
      </c>
      <c r="C14" s="23"/>
      <c r="D14" s="24"/>
      <c r="E14" s="5" t="s">
        <v>16</v>
      </c>
      <c r="F14" s="5" t="s">
        <v>17</v>
      </c>
      <c r="G14" s="5">
        <v>296500</v>
      </c>
      <c r="H14" s="9">
        <v>1</v>
      </c>
      <c r="I14" s="7">
        <f t="shared" si="0"/>
        <v>-296.5</v>
      </c>
      <c r="K14" s="4"/>
    </row>
    <row r="15" spans="1:11" s="1" customFormat="1" ht="33.75" customHeight="1">
      <c r="A15" s="5" t="s">
        <v>20</v>
      </c>
      <c r="B15" s="22" t="s">
        <v>15</v>
      </c>
      <c r="C15" s="23"/>
      <c r="D15" s="24"/>
      <c r="E15" s="5" t="s">
        <v>10</v>
      </c>
      <c r="F15" s="5" t="s">
        <v>17</v>
      </c>
      <c r="G15" s="5">
        <v>287400</v>
      </c>
      <c r="H15" s="9">
        <v>1</v>
      </c>
      <c r="I15" s="7">
        <f t="shared" ref="I15:I17" si="1">G15*H15/1000</f>
        <v>287.39999999999998</v>
      </c>
      <c r="K15" s="4"/>
    </row>
    <row r="16" spans="1:11" s="1" customFormat="1" ht="33.75" customHeight="1">
      <c r="A16" s="5" t="s">
        <v>21</v>
      </c>
      <c r="B16" s="22" t="s">
        <v>15</v>
      </c>
      <c r="C16" s="23"/>
      <c r="D16" s="24"/>
      <c r="E16" s="5" t="s">
        <v>10</v>
      </c>
      <c r="F16" s="5" t="s">
        <v>17</v>
      </c>
      <c r="G16" s="5">
        <v>296500</v>
      </c>
      <c r="H16" s="9">
        <v>1</v>
      </c>
      <c r="I16" s="7">
        <f t="shared" si="1"/>
        <v>296.5</v>
      </c>
      <c r="K16" s="4"/>
    </row>
    <row r="17" spans="1:11" s="1" customFormat="1" ht="33.75" customHeight="1">
      <c r="A17" s="5" t="s">
        <v>22</v>
      </c>
      <c r="B17" s="22" t="s">
        <v>15</v>
      </c>
      <c r="C17" s="23"/>
      <c r="D17" s="24"/>
      <c r="E17" s="5" t="s">
        <v>10</v>
      </c>
      <c r="F17" s="5" t="s">
        <v>17</v>
      </c>
      <c r="G17" s="5">
        <v>296500</v>
      </c>
      <c r="H17" s="9">
        <v>1</v>
      </c>
      <c r="I17" s="7">
        <f t="shared" si="1"/>
        <v>296.5</v>
      </c>
      <c r="K17" s="4"/>
    </row>
    <row r="18" spans="1:11" s="1" customFormat="1" ht="33.75" customHeight="1">
      <c r="A18" s="5" t="s">
        <v>8</v>
      </c>
      <c r="B18" s="5" t="s">
        <v>18</v>
      </c>
      <c r="C18" s="5" t="s">
        <v>9</v>
      </c>
      <c r="D18" s="18" t="s">
        <v>19</v>
      </c>
      <c r="E18" s="19"/>
      <c r="F18" s="19"/>
      <c r="G18" s="19"/>
      <c r="H18" s="20"/>
      <c r="I18" s="7">
        <f>I19</f>
        <v>0</v>
      </c>
      <c r="K18" s="4"/>
    </row>
    <row r="19" spans="1:11" s="1" customFormat="1" ht="39.75" customHeight="1">
      <c r="A19" s="18" t="s">
        <v>33</v>
      </c>
      <c r="B19" s="19"/>
      <c r="C19" s="19"/>
      <c r="D19" s="19"/>
      <c r="E19" s="19"/>
      <c r="F19" s="19"/>
      <c r="G19" s="19"/>
      <c r="H19" s="20"/>
      <c r="I19" s="7">
        <f>I20</f>
        <v>0</v>
      </c>
      <c r="K19" s="4"/>
    </row>
    <row r="20" spans="1:11" s="1" customFormat="1" ht="33.75" customHeight="1">
      <c r="A20" s="9"/>
      <c r="B20" s="21" t="s">
        <v>24</v>
      </c>
      <c r="C20" s="21"/>
      <c r="D20" s="21"/>
      <c r="E20" s="9"/>
      <c r="F20" s="9"/>
      <c r="G20" s="10"/>
      <c r="H20" s="9"/>
      <c r="I20" s="7">
        <f>I22+I21</f>
        <v>0</v>
      </c>
      <c r="K20" s="4"/>
    </row>
    <row r="21" spans="1:11" s="1" customFormat="1" ht="33.75" customHeight="1">
      <c r="A21" s="5" t="s">
        <v>26</v>
      </c>
      <c r="B21" s="22" t="s">
        <v>25</v>
      </c>
      <c r="C21" s="23"/>
      <c r="D21" s="24"/>
      <c r="E21" s="5" t="s">
        <v>16</v>
      </c>
      <c r="F21" s="5" t="s">
        <v>17</v>
      </c>
      <c r="G21" s="5">
        <v>13000000</v>
      </c>
      <c r="H21" s="9">
        <v>1</v>
      </c>
      <c r="I21" s="7">
        <f>-G21*H21/1000</f>
        <v>-13000</v>
      </c>
      <c r="K21" s="4"/>
    </row>
    <row r="22" spans="1:11" s="1" customFormat="1" ht="33.75" customHeight="1">
      <c r="A22" s="5" t="s">
        <v>27</v>
      </c>
      <c r="B22" s="22" t="s">
        <v>25</v>
      </c>
      <c r="C22" s="23"/>
      <c r="D22" s="24"/>
      <c r="E22" s="5" t="s">
        <v>10</v>
      </c>
      <c r="F22" s="5" t="s">
        <v>17</v>
      </c>
      <c r="G22" s="5">
        <v>13000000</v>
      </c>
      <c r="H22" s="9">
        <v>1</v>
      </c>
      <c r="I22" s="7">
        <f t="shared" ref="I22" si="2">G22*H22/1000</f>
        <v>13000</v>
      </c>
      <c r="K22" s="4"/>
    </row>
  </sheetData>
  <mergeCells count="21">
    <mergeCell ref="A19:H19"/>
    <mergeCell ref="B20:D20"/>
    <mergeCell ref="B21:D21"/>
    <mergeCell ref="B22:D22"/>
    <mergeCell ref="A8:H8"/>
    <mergeCell ref="D9:H9"/>
    <mergeCell ref="A10:H10"/>
    <mergeCell ref="B11:D11"/>
    <mergeCell ref="B12:D12"/>
    <mergeCell ref="B13:D13"/>
    <mergeCell ref="B14:D14"/>
    <mergeCell ref="B15:D15"/>
    <mergeCell ref="B16:D16"/>
    <mergeCell ref="B17:D17"/>
    <mergeCell ref="D18:H18"/>
    <mergeCell ref="H1:I1"/>
    <mergeCell ref="G2:I2"/>
    <mergeCell ref="G3:I3"/>
    <mergeCell ref="A4:I4"/>
    <mergeCell ref="B7:D7"/>
    <mergeCell ref="A6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havelvac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https://mul2.gov.am/tasks/246783/oneclick/Havelvac_1.xlsx?token=f8566a48d19abfcde1a91a7f153834ec</cp:keywords>
  <cp:lastModifiedBy>Home</cp:lastModifiedBy>
  <dcterms:modified xsi:type="dcterms:W3CDTF">2020-04-23T15:48:33Z</dcterms:modified>
</cp:coreProperties>
</file>