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hidePivotFieldList="1" defaultThemeVersion="124226"/>
  <bookViews>
    <workbookView xWindow="-105" yWindow="-105" windowWidth="20730" windowHeight="11760" activeTab="3"/>
  </bookViews>
  <sheets>
    <sheet name="հավելված 1" sheetId="27" r:id="rId1"/>
    <sheet name="հավելված 2" sheetId="32" r:id="rId2"/>
    <sheet name="հավելված 3" sheetId="29" r:id="rId3"/>
    <sheet name="հավելված 4" sheetId="35" r:id="rId4"/>
  </sheets>
  <definedNames>
    <definedName name="AgencyCode" localSheetId="1">#REF!</definedName>
    <definedName name="AgencyCode" localSheetId="3">#REF!</definedName>
    <definedName name="AgencyCode">#REF!</definedName>
    <definedName name="AgencyName" localSheetId="1">#REF!</definedName>
    <definedName name="AgencyName" localSheetId="3">#REF!</definedName>
    <definedName name="AgencyName">#REF!</definedName>
    <definedName name="Functional1" localSheetId="1">#REF!</definedName>
    <definedName name="Functional1" localSheetId="3">#REF!</definedName>
    <definedName name="Functional1">#REF!</definedName>
    <definedName name="PANature" localSheetId="1">#REF!</definedName>
    <definedName name="PANature" localSheetId="3">#REF!</definedName>
    <definedName name="PANature">#REF!</definedName>
    <definedName name="PAType" localSheetId="1">#REF!</definedName>
    <definedName name="PAType" localSheetId="3">#REF!</definedName>
    <definedName name="PAType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3">#REF!</definedName>
    <definedName name="PerformanceType">#REF!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5" i="32"/>
  <c r="I35"/>
  <c r="G35"/>
  <c r="H32"/>
  <c r="I32"/>
  <c r="G32"/>
  <c r="H36"/>
  <c r="H34" s="1"/>
  <c r="I36"/>
  <c r="I34" s="1"/>
  <c r="G36"/>
  <c r="H38"/>
  <c r="H39"/>
  <c r="I39"/>
  <c r="I38" s="1"/>
  <c r="G38"/>
  <c r="G39"/>
  <c r="H63" l="1"/>
  <c r="D57" i="29" s="1"/>
  <c r="D69" i="35" s="1"/>
  <c r="I63" i="32"/>
  <c r="E57" i="29" s="1"/>
  <c r="E69" i="35" s="1"/>
  <c r="G63" i="32"/>
  <c r="C57" i="29" s="1"/>
  <c r="C69" i="35" s="1"/>
  <c r="I55" i="32"/>
  <c r="I54" s="1"/>
  <c r="I53" s="1"/>
  <c r="I52" s="1"/>
  <c r="I50" s="1"/>
  <c r="I48" s="1"/>
  <c r="H55"/>
  <c r="H54" s="1"/>
  <c r="H53" s="1"/>
  <c r="H52" s="1"/>
  <c r="H50" s="1"/>
  <c r="H48" s="1"/>
  <c r="G55"/>
  <c r="G54" s="1"/>
  <c r="G53" s="1"/>
  <c r="G52" s="1"/>
  <c r="G50" s="1"/>
  <c r="G48" s="1"/>
  <c r="I30"/>
  <c r="E34" i="29" s="1"/>
  <c r="E45" i="35" s="1"/>
  <c r="H30" i="32"/>
  <c r="D34" i="29" s="1"/>
  <c r="D45" i="35" s="1"/>
  <c r="G34" i="32"/>
  <c r="G30" s="1"/>
  <c r="C34" i="29" s="1"/>
  <c r="C45" i="35" s="1"/>
  <c r="E11" i="27"/>
  <c r="F11"/>
  <c r="D11"/>
  <c r="E13"/>
  <c r="F13"/>
  <c r="D13"/>
  <c r="E15"/>
  <c r="F15"/>
  <c r="D15"/>
  <c r="G62" i="32" l="1"/>
  <c r="G61" s="1"/>
  <c r="G60" s="1"/>
  <c r="G58" s="1"/>
  <c r="G56" s="1"/>
  <c r="I62"/>
  <c r="I61" s="1"/>
  <c r="I60" s="1"/>
  <c r="I58" s="1"/>
  <c r="I56" s="1"/>
  <c r="I47" s="1"/>
  <c r="I45" s="1"/>
  <c r="I43" s="1"/>
  <c r="I41" s="1"/>
  <c r="E49" i="29"/>
  <c r="E61" i="35" s="1"/>
  <c r="C49" i="29"/>
  <c r="C61" i="35" s="1"/>
  <c r="G47" i="32"/>
  <c r="G45" s="1"/>
  <c r="G43" s="1"/>
  <c r="G41" s="1"/>
  <c r="D49" i="29"/>
  <c r="D61" i="35" s="1"/>
  <c r="H62" i="32"/>
  <c r="H61" s="1"/>
  <c r="H60" s="1"/>
  <c r="H58" s="1"/>
  <c r="H56" s="1"/>
  <c r="H47" s="1"/>
  <c r="H45" s="1"/>
  <c r="H43" s="1"/>
  <c r="H41" s="1"/>
  <c r="G29"/>
  <c r="G28" s="1"/>
  <c r="H29"/>
  <c r="I29"/>
  <c r="D37" i="27"/>
  <c r="D35" s="1"/>
  <c r="E37"/>
  <c r="E35" s="1"/>
  <c r="F37"/>
  <c r="F35" s="1"/>
  <c r="D22" i="29" l="1"/>
  <c r="H28" i="32"/>
  <c r="E22" i="29"/>
  <c r="I28" i="32"/>
  <c r="I27" s="1"/>
  <c r="I26" s="1"/>
  <c r="I24" s="1"/>
  <c r="I22" s="1"/>
  <c r="C24" i="35"/>
  <c r="E24"/>
  <c r="D24"/>
  <c r="C22" i="29"/>
  <c r="I20" i="32" l="1"/>
  <c r="I17" s="1"/>
  <c r="H27"/>
  <c r="H26" s="1"/>
  <c r="H24" s="1"/>
  <c r="H22" s="1"/>
  <c r="G27"/>
  <c r="G26" s="1"/>
  <c r="G24" s="1"/>
  <c r="G22" s="1"/>
  <c r="G20" l="1"/>
  <c r="G17" s="1"/>
  <c r="G15" s="1"/>
  <c r="G13" s="1"/>
  <c r="G11" s="1"/>
  <c r="H20"/>
  <c r="H17" s="1"/>
  <c r="H15" s="1"/>
  <c r="H13" s="1"/>
  <c r="H11" s="1"/>
  <c r="I15"/>
  <c r="I13" s="1"/>
  <c r="I11" s="1"/>
</calcChain>
</file>

<file path=xl/sharedStrings.xml><?xml version="1.0" encoding="utf-8"?>
<sst xmlns="http://schemas.openxmlformats.org/spreadsheetml/2006/main" count="317" uniqueCount="127">
  <si>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</si>
  <si>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</si>
  <si>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</si>
  <si>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</si>
  <si>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</si>
  <si>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</si>
  <si>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</si>
  <si>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</si>
  <si>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</si>
  <si>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</si>
  <si>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</si>
  <si>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</si>
  <si>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Առաջին կիսամյակ </t>
  </si>
  <si>
    <t xml:space="preserve"> Ինն ամիս </t>
  </si>
  <si>
    <t xml:space="preserve"> Տարի </t>
  </si>
  <si>
    <t>Հավելված 1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</si>
  <si>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</si>
  <si>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</si>
  <si>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</si>
  <si>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</si>
  <si>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</si>
  <si>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</si>
  <si>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</si>
  <si>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</si>
  <si>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</si>
  <si>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</si>
  <si>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</si>
  <si>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</si>
  <si>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</si>
  <si>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</si>
  <si>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</si>
  <si>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</si>
  <si>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</si>
  <si>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</si>
  <si>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</si>
  <si>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</si>
  <si>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</si>
  <si>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</si>
  <si>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</si>
  <si>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</si>
  <si>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</si>
  <si>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</si>
  <si>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</si>
  <si>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</si>
  <si>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</si>
  <si>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</si>
  <si>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</si>
  <si>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</si>
  <si>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</si>
  <si>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</si>
  <si>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</si>
  <si>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</si>
  <si>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</si>
  <si>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Վերջնական արդյունքի նկարագրությունը`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</si>
  <si>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</si>
  <si>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</si>
  <si>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 xml:space="preserve">ՀՀ կառավարության  2020 թվականի </t>
  </si>
  <si>
    <t xml:space="preserve">ՀՀ Կրթության, գիտության, մշակույթի և սպորտի նախարարություն </t>
  </si>
  <si>
    <t xml:space="preserve"> ԱՅԼ  ԾԱԽՍԵՐ</t>
  </si>
  <si>
    <t>ՀՀ կառավարություն</t>
  </si>
  <si>
    <t xml:space="preserve"> Պետական բյուջեում չկանխատեսված, ինչպես նաեւ բյուջետային երաշխիքների ապահովման ծախսերի ֆինանսավորման ապահովում
</t>
  </si>
  <si>
    <t xml:space="preserve">Պահուստային ֆոնդի կառավարման արդյունավետության և թափանցիկության ապահովում
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</si>
  <si>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</si>
  <si>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Հավելված 4</t>
  </si>
  <si>
    <t>09</t>
  </si>
  <si>
    <t xml:space="preserve">այդ թվում՝ բյուջետային ծախսերի տնտեսագիտական դասակարգման հոդվածներ
</t>
  </si>
  <si>
    <t>ԸՆԴԱՄԵՆԸ ԾԱԽՍԵՐ</t>
  </si>
  <si>
    <t>ԸՆԹԱՑԻԿ ԾԱԽՍԵՐ</t>
  </si>
  <si>
    <t xml:space="preserve">
11010</t>
  </si>
  <si>
    <t xml:space="preserve"> Ծրագրի միջոցառումներ</t>
  </si>
  <si>
    <t xml:space="preserve"> այդ թվում` ըստ կատարողների</t>
  </si>
  <si>
    <t>ՄԱՍ 1. ՊԵՏԱԿԱՆ ՄԱՐՄՆԻ ԳԾՈՎ ԱՐԴՅՈՒՆՔԱՅԻՆ (ԿԱՏԱՐՈՂԱԿԱՆ) ՑՈՒՑԱՆԻՇՆԵՐԸ</t>
  </si>
  <si>
    <t>Հավելված 3</t>
  </si>
  <si>
    <t xml:space="preserve"> Տրանսֆերտների տրամադրում</t>
  </si>
  <si>
    <t xml:space="preserve">Նպաստներ ստացող ուսանողների թիվ, մարդ </t>
  </si>
  <si>
    <t xml:space="preserve">Միջոցառման վրա կատարվող ծախսը (հազար դրամ) </t>
  </si>
  <si>
    <t>ՍՈՑԻԱԼԱԿԱՆ ՆՊԱՍՏՆԵՐ ԵՎ ԿԵՆՍԱԹՈՇԱԿՆԵՐ</t>
  </si>
  <si>
    <t>- Այլ նպաստներ բյուջեից</t>
  </si>
  <si>
    <t>02</t>
  </si>
  <si>
    <t>ԴՐԱՄԱՇՆՈՐՀՆԵՐ</t>
  </si>
  <si>
    <t>Ընթացիկ դրամաշնորհներ պետական հատվածի այլ մակարդակներին</t>
  </si>
  <si>
    <t>- Այլ ընթացիկ դրամաշնորհներ</t>
  </si>
  <si>
    <t>ՀՀ Աշխատանքի և սոցիալական հարցերի նախարարություն</t>
  </si>
  <si>
    <t xml:space="preserve">
1225</t>
  </si>
  <si>
    <t xml:space="preserve"> Ճգնաժամերի հակազդման և արտակարգ իրավիճակների հետևանքների նվազեցման և վերացման նպատակով՝ առանձին սոցիալական խմբերին տրվող սոցիալական աջակցություն</t>
  </si>
  <si>
    <t xml:space="preserve"> Օժանդակել ճգնաժամերի հակազդման և արտակարգ իրավիճակների հետևանքներով ընտանիքների առջև ծառացած սոցիալական խնդիրների բացասական հետևանքների մեղմմանը</t>
  </si>
  <si>
    <t xml:space="preserve">  Ճգնաժամերի հակազդման և արտակարգ իրավիճակների առաջացած  սոցիալական խնդիրների բացասական հետևանքները մեղմելու նպատակով  ընտանիքներին դրամական աջակցության տրամադրում </t>
  </si>
  <si>
    <t>Կորոնավիրուսի (COVID-19)հետևանքով ճգնաժամերի հակազդման և արտակարգ իրավիճակների հետևանքների նվազեցման և վերացման նպատակով՝ առանձին սոցիալական խմբերին տրվող սոցիալական աջակցություն</t>
  </si>
  <si>
    <t>Կորոնավիրուսի (COVID-19) հետևանքով օժանդակել ճգնաժամերի հակազդման և արտակարգ իրավիճակների հետևանքներով ընտա-նիքների առջև ծառացած սոցիալական խնդիրների բացասական հետևանքների մեղմմանը</t>
  </si>
  <si>
    <t>10</t>
  </si>
  <si>
    <t xml:space="preserve"> ՍՈՑԻԱԼԱԿԱՆ ՊԱՇՏՊԱՆՈՒԹՅՈՒՆ </t>
  </si>
  <si>
    <t xml:space="preserve"> Սոցիալական պաշտպանություն (այլ դասերին չպատկանող)</t>
  </si>
  <si>
    <t>Սոցիալական պաշտպանությանը տրամադրվող օժանդակ ծառայություններ (այլ դասերին չպատկանող)</t>
  </si>
  <si>
    <t>ՀՀ աշխատանքի և սոցիալական հարցերի նախարարություն</t>
  </si>
  <si>
    <t xml:space="preserve">ՀՀ աշխատանքի և սոցիալական հարցերի նախարարություն </t>
  </si>
  <si>
    <t>Կորոնավիրուսի (COVID-19) հետևանքով օժանդակել ճգնաժամերի հակազդման և արտակարգ իրավիճակների հետևանքներով ընտանիքների առջև ծառացած սոցիալական խնդիրների բացասական հետևանքների մեղմմանը</t>
  </si>
  <si>
    <t xml:space="preserve"> Շահառուների ընտրու-թյան չափանիշները </t>
  </si>
  <si>
    <t>ՀՀ կառավարության որոշումներով հաստատված Կորոնավիրուսի (COVID-19) տնտեսական հետևանքների չեզոքացման միջոցառման պահանջներին համապատասխան</t>
  </si>
  <si>
    <t>Ճգնաժամերի հակազդման և արտակարգ իրավիճակների հետևանքների նվազեցման և վերացման նպատակով՝ առանձին սոցիալական խմբերին տրվող սոցիալական աջակցություն</t>
  </si>
  <si>
    <t xml:space="preserve">Տրանսֆերտների տրամադրում </t>
  </si>
  <si>
    <t xml:space="preserve"> Շահառուների ընտրության չափանիշները </t>
  </si>
  <si>
    <t xml:space="preserve">Ուսանողական նպաստներ ստացող սովորողների թիվ, մարդ </t>
  </si>
  <si>
    <t xml:space="preserve"> ՀՀ աշխատանքի և սոցիալական հարցերի նախարարության սոցիալական ապահովության ծառայություն</t>
  </si>
  <si>
    <t xml:space="preserve"> 11</t>
  </si>
  <si>
    <t xml:space="preserve"> ԱՅԼ ԾԱԽՍԵՐ</t>
  </si>
  <si>
    <t>1225</t>
  </si>
  <si>
    <t>Ցուցանիշների փոփոխությունը 
(ավելացումները նշված են դրական նշանով)</t>
  </si>
  <si>
    <t>Տրասֆերտների տրամադրում</t>
  </si>
  <si>
    <t xml:space="preserve">Արդյունքի չափորոշիչներ </t>
  </si>
  <si>
    <t>12005</t>
  </si>
  <si>
    <t>ՀՀ կառավարության 23.04.2020թ-ի N596-Լ  որոշման համապատասխան</t>
  </si>
  <si>
    <t>Ուսանողների թիվ, մարդ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</si>
  <si>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</si>
  <si>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</si>
  <si>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</si>
  <si>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</si>
  <si>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>ՀՀ կրթության, գիտության․ մշակույթի և սպորտի նախարարություն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</si>
  <si>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 ԵՎ  ԼՐԱՑՈՒՄՆԵՐԸ</t>
  </si>
  <si>
    <t>ՀԱՅԱՍՏԱՆԻ ՀԱՆՐԱՊԵՏՈՒԹՅԱՆ ԿԱՌԱՎԱՐՈՒԹՅԱՆ 2019 ԹՎԱԿԱՆԻ ԴԵԿՏԵՄԲԵՐԻ 26-Ի N 1919-Ն ՈՐՈՇՄԱՆ N 3 ԵՎ N 4 ՀԱՎԵԼՎԱԾՆԵՐՈՒՄ ԿԱՏԱՐՎՈՂ  ՓՈՓՈԽՈՒԹՅՈՒՆՆԵՐԸ  ԵՎ ԼՐԱՑՈՒՄՆԵՐԸ</t>
  </si>
  <si>
    <t>ՀԱՅԱՍՏԱՆԻ ՀԱՆՐԱՊԵՏՈՒԹՅԱՆ ԿԱՌԱՎԱՐՈՒԹՅԱՆ 2019 ԹՎԱԿԱՆԻ ԴԵԿՏԵՄԲԵՐԻ 26-Ի N 1919-Ն ՈՐՈՇՄԱՆ N 9 ՀԱՎԵԼՎԱԾԻ  N 9.16 ԱՂՅՈՒՍԱԿՈՒՄ ԿԱՏԱՐՎՈՂ ՓՈՓՈԽՈՒԹՅՈՒՆՆԵՐԸ ԵՎ ԼՐԱՑՈՒՄՆԵՐԸ</t>
  </si>
  <si>
    <t xml:space="preserve">ՀՀ աշխատանքի և սոցիալական հարցերի նախարարության սոցիալական ապահովության ծառայության </t>
  </si>
  <si>
    <t>Կորոնավիրուսի (COVID-19) տնտեսական հետևանքների չեղոքացման տասնչորսերորդ միջոցառման շրջանակներում  աջակցության տրամադրում</t>
  </si>
  <si>
    <t xml:space="preserve">Օժանդակություն կորոնավիրուսի տարածման հետևանքով ՀՀ բարձրագույն և հետբուհական ուսումնական հաստատություններում սովորող  ՀՀ քաղաքացիներին </t>
  </si>
  <si>
    <t>ՀԱՅԱՍՏԱՆԻ ՀԱՆՐԱՊԵՏՈՒԹՅԱՆ ԿԱՌԱՎԱՐՈՒԹՅԱՆ 2019 ԹՎԱԿԱՆԻ ԴԵԿՏԵՄԲԵՐԻ 26-Ի N 1919-Ն ՈՐՈՇՄԱՆ N 9 ՀԱՎԵԼՎԱԾԻ  N 9.47 ԱՂՅՈՒՍԱԿՈՒՄ ԿԱՏԱՐՎՈՂ ՓՈՓՈԽՈՒԹՅՈՒՆՆԵՐԸ ԵՎ  ԼՐԱՑՈՒՄՆԵՐԸ</t>
  </si>
  <si>
    <t>ՀԱՅԱՍՏԱՆԻ ՀԱՆՐԱՊԵՏՈՒԹՅԱՆ ԿԱՌԱՎԱՐՈՒԹՅԱՆ 2019 ԹՎԱԿԱՆԻ ԴԵԿՏԵՄԲԵՐԻ 26-Ի N 1919-Ն ՈՐՈՇՄԱՆ N 9.1 ՀԱՎԵԼՎԱԾԻ  N 9.1.20 ԱՂՅՈՒՍԱԿՈՒՄ ԿԱՏԱՐՎՈՂ ՓՈՓՈԽՈՒԹՅՈՒՆՆԵՐԸ ԵՎ  ԼՐԱՑՈՒՄՆԵՐԸ</t>
  </si>
  <si>
    <t>ՀԱՅԱՍՏԱՆԻ ՀԱՆՐԱՊԵՏՈՒԹՅԱՆ ԿԱՌԱՎԱՐՈՒԹՅԱՆ 2019 ԹՎԱԿԱՆԻ ԴԵԿՏԵՄԲԵՐԻ 26-Ի N 1919-Ն ՈՐՈՇՄԱՆ N 9.1 ՀԱՎԵԼՎԱԾԻ  N 9.1.58 ԱՂՅՈՒՍԱԿՈՒՄ ԿԱՏԱՐՎՈՂ ՓՈՓՈԽՈՒԹՅՈՒՆՆԵՐԸ ԵՎ  ԼՐԱՑՈՒՄՆԵՐԸ</t>
  </si>
  <si>
    <t>ՀԱՅԱՍՏԱՆԻ ՀԱՆՐԱՊԵՏՈՒԹՅԱՆ ԿԱՌԱՎԱՐՈՒԹՅԱՆ 2019 ԹՎԱԿԱՆԻ ԴԵԿՏԵՄԲԵՐԻ 26-Ի N 1919-Ն ՈՐՈՇՄԱՆ N 9.1 ՀԱՎԵԼՎԱԾԻ  N 9.1.14 ԱՂՅՈՒՍԱԿՈՒՄ ԿԱՏԱՐՎՈՂ ՓՈՓՈԽՈՒԹՅՈՒՆՆԵՐԸ ԵՎ  ԼՐԱՑՈՒՄՆԵՐԸ</t>
  </si>
</sst>
</file>

<file path=xl/styles.xml><?xml version="1.0" encoding="utf-8"?>
<styleSheet xmlns="http://schemas.openxmlformats.org/spreadsheetml/2006/main">
  <numFmts count="9"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##,##0.00;\(##,##0.00\);\-"/>
    <numFmt numFmtId="168" formatCode="0.0"/>
    <numFmt numFmtId="169" formatCode="#,##0.0_);\(#,##0.0\)"/>
    <numFmt numFmtId="170" formatCode="_-* #,##0.00_-;\-* #,##0.00_-;_-* &quot;-&quot;??_-;_-@_-"/>
    <numFmt numFmtId="171" formatCode="_-* #,##0.00_р_._-;\-* #,##0.00_р_._-;_-* &quot;-&quot;??_р_._-;_-@_-"/>
    <numFmt numFmtId="172" formatCode="0.0_);\(0.0\)"/>
  </numFmts>
  <fonts count="11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b/>
      <sz val="1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i/>
      <sz val="10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b/>
      <i/>
      <sz val="10"/>
      <name val="GHEA Grapalat"/>
    </font>
    <font>
      <b/>
      <sz val="10"/>
      <name val="GHEA Grapalat"/>
    </font>
    <font>
      <b/>
      <sz val="10"/>
      <color theme="1"/>
      <name val="GHEA Grapalat"/>
    </font>
    <font>
      <i/>
      <sz val="10"/>
      <name val="GHEA Grapalat"/>
    </font>
    <font>
      <sz val="10"/>
      <color rgb="FFFF0000"/>
      <name val="GHEA Grapalat"/>
      <family val="3"/>
    </font>
    <font>
      <sz val="10"/>
      <name val="GHEA Grapalat"/>
    </font>
    <font>
      <sz val="12"/>
      <name val="GHEA Grapalat"/>
      <family val="3"/>
    </font>
    <font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i/>
      <sz val="10"/>
      <color theme="1"/>
      <name val="GHEA Grapalat"/>
      <family val="3"/>
    </font>
    <font>
      <b/>
      <sz val="10"/>
      <color indexed="8"/>
      <name val="GHEA Grapalat"/>
    </font>
    <font>
      <sz val="9"/>
      <color theme="1"/>
      <name val="GHEA Grapalat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83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9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9" fillId="0" borderId="0">
      <alignment horizontal="left" vertical="top" wrapText="1"/>
    </xf>
    <xf numFmtId="0" fontId="24" fillId="0" borderId="0"/>
    <xf numFmtId="164" fontId="24" fillId="0" borderId="0" applyFont="0" applyFill="0" applyBorder="0" applyAlignment="0" applyProtection="0"/>
    <xf numFmtId="0" fontId="26" fillId="0" borderId="0"/>
    <xf numFmtId="0" fontId="28" fillId="0" borderId="13" applyNumberFormat="0" applyFill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0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32" fillId="4" borderId="0" applyNumberFormat="0" applyBorder="0" applyAlignment="0" applyProtection="0"/>
    <xf numFmtId="0" fontId="33" fillId="5" borderId="0" applyNumberFormat="0" applyBorder="0" applyAlignment="0" applyProtection="0"/>
    <xf numFmtId="0" fontId="34" fillId="6" borderId="16" applyNumberFormat="0" applyAlignment="0" applyProtection="0"/>
    <xf numFmtId="0" fontId="35" fillId="7" borderId="17" applyNumberFormat="0" applyAlignment="0" applyProtection="0"/>
    <xf numFmtId="0" fontId="36" fillId="7" borderId="16" applyNumberFormat="0" applyAlignment="0" applyProtection="0"/>
    <xf numFmtId="0" fontId="37" fillId="0" borderId="18" applyNumberFormat="0" applyFill="0" applyAlignment="0" applyProtection="0"/>
    <xf numFmtId="0" fontId="38" fillId="8" borderId="19" applyNumberFormat="0" applyAlignment="0" applyProtection="0"/>
    <xf numFmtId="0" fontId="39" fillId="0" borderId="0" applyNumberFormat="0" applyFill="0" applyBorder="0" applyAlignment="0" applyProtection="0"/>
    <xf numFmtId="0" fontId="11" fillId="9" borderId="20" applyNumberFormat="0" applyFont="0" applyAlignment="0" applyProtection="0"/>
    <xf numFmtId="0" fontId="40" fillId="0" borderId="0" applyNumberFormat="0" applyFill="0" applyBorder="0" applyAlignment="0" applyProtection="0"/>
    <xf numFmtId="0" fontId="41" fillId="0" borderId="21" applyNumberFormat="0" applyFill="0" applyAlignment="0" applyProtection="0"/>
    <xf numFmtId="0" fontId="42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42" fillId="21" borderId="0" applyNumberFormat="0" applyBorder="0" applyAlignment="0" applyProtection="0"/>
    <xf numFmtId="0" fontId="42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42" fillId="25" borderId="0" applyNumberFormat="0" applyBorder="0" applyAlignment="0" applyProtection="0"/>
    <xf numFmtId="0" fontId="42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42" fillId="29" borderId="0" applyNumberFormat="0" applyBorder="0" applyAlignment="0" applyProtection="0"/>
    <xf numFmtId="0" fontId="42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42" fillId="33" borderId="0" applyNumberFormat="0" applyBorder="0" applyAlignment="0" applyProtection="0"/>
    <xf numFmtId="0" fontId="43" fillId="0" borderId="0" applyNumberFormat="0" applyFill="0" applyBorder="0" applyAlignment="0" applyProtection="0"/>
    <xf numFmtId="0" fontId="45" fillId="14" borderId="0" applyNumberFormat="0" applyBorder="0" applyAlignment="0" applyProtection="0"/>
    <xf numFmtId="0" fontId="6" fillId="9" borderId="20" applyNumberFormat="0" applyFont="0" applyAlignment="0" applyProtection="0"/>
    <xf numFmtId="0" fontId="45" fillId="33" borderId="0" applyNumberFormat="0" applyBorder="0" applyAlignment="0" applyProtection="0"/>
    <xf numFmtId="0" fontId="45" fillId="21" borderId="0" applyNumberFormat="0" applyBorder="0" applyAlignment="0" applyProtection="0"/>
    <xf numFmtId="0" fontId="45" fillId="10" borderId="0" applyNumberFormat="0" applyBorder="0" applyAlignment="0" applyProtection="0"/>
    <xf numFmtId="0" fontId="45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45" fillId="17" borderId="0" applyNumberFormat="0" applyBorder="0" applyAlignment="0" applyProtection="0"/>
    <xf numFmtId="0" fontId="53" fillId="0" borderId="0" applyNumberFormat="0" applyFill="0" applyBorder="0" applyAlignment="0" applyProtection="0"/>
    <xf numFmtId="0" fontId="45" fillId="13" borderId="0" applyNumberFormat="0" applyBorder="0" applyAlignment="0" applyProtection="0"/>
    <xf numFmtId="0" fontId="51" fillId="0" borderId="13" applyNumberFormat="0" applyFill="0" applyAlignment="0" applyProtection="0"/>
    <xf numFmtId="0" fontId="45" fillId="25" borderId="0" applyNumberFormat="0" applyBorder="0" applyAlignment="0" applyProtection="0"/>
    <xf numFmtId="0" fontId="53" fillId="0" borderId="15" applyNumberFormat="0" applyFill="0" applyAlignment="0" applyProtection="0"/>
    <xf numFmtId="0" fontId="60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55" fillId="0" borderId="18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45" fillId="29" borderId="0" applyNumberFormat="0" applyBorder="0" applyAlignment="0" applyProtection="0"/>
    <xf numFmtId="0" fontId="49" fillId="0" borderId="0" applyNumberFormat="0" applyFill="0" applyBorder="0" applyAlignment="0" applyProtection="0"/>
    <xf numFmtId="0" fontId="45" fillId="22" borderId="0" applyNumberFormat="0" applyBorder="0" applyAlignment="0" applyProtection="0"/>
    <xf numFmtId="0" fontId="56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47" fillId="7" borderId="16" applyNumberFormat="0" applyAlignment="0" applyProtection="0"/>
    <xf numFmtId="0" fontId="50" fillId="3" borderId="0" applyNumberFormat="0" applyBorder="0" applyAlignment="0" applyProtection="0"/>
    <xf numFmtId="0" fontId="57" fillId="7" borderId="17" applyNumberFormat="0" applyAlignment="0" applyProtection="0"/>
    <xf numFmtId="0" fontId="54" fillId="6" borderId="16" applyNumberFormat="0" applyAlignment="0" applyProtection="0"/>
    <xf numFmtId="0" fontId="52" fillId="0" borderId="14" applyNumberFormat="0" applyFill="0" applyAlignment="0" applyProtection="0"/>
    <xf numFmtId="0" fontId="58" fillId="0" borderId="0" applyNumberFormat="0" applyFill="0" applyBorder="0" applyAlignment="0" applyProtection="0"/>
    <xf numFmtId="0" fontId="45" fillId="26" borderId="0" applyNumberFormat="0" applyBorder="0" applyAlignment="0" applyProtection="0"/>
    <xf numFmtId="0" fontId="48" fillId="8" borderId="19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59" fillId="0" borderId="21" applyNumberFormat="0" applyFill="0" applyAlignment="0" applyProtection="0"/>
    <xf numFmtId="0" fontId="45" fillId="18" borderId="0" applyNumberFormat="0" applyBorder="0" applyAlignment="0" applyProtection="0"/>
    <xf numFmtId="0" fontId="11" fillId="27" borderId="0" applyNumberFormat="0" applyBorder="0" applyAlignment="0" applyProtection="0"/>
    <xf numFmtId="0" fontId="46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0" fontId="26" fillId="0" borderId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62" fillId="0" borderId="0"/>
    <xf numFmtId="0" fontId="63" fillId="5" borderId="0" applyNumberFormat="0" applyBorder="0" applyAlignment="0" applyProtection="0"/>
    <xf numFmtId="0" fontId="26" fillId="0" borderId="0"/>
    <xf numFmtId="0" fontId="9" fillId="0" borderId="0"/>
    <xf numFmtId="0" fontId="61" fillId="34" borderId="0" applyNumberFormat="0" applyBorder="0" applyAlignment="0" applyProtection="0"/>
    <xf numFmtId="0" fontId="61" fillId="35" borderId="0" applyNumberFormat="0" applyBorder="0" applyAlignment="0" applyProtection="0"/>
    <xf numFmtId="0" fontId="61" fillId="36" borderId="0" applyNumberFormat="0" applyBorder="0" applyAlignment="0" applyProtection="0"/>
    <xf numFmtId="0" fontId="61" fillId="37" borderId="0" applyNumberFormat="0" applyBorder="0" applyAlignment="0" applyProtection="0"/>
    <xf numFmtId="0" fontId="61" fillId="41" borderId="0" applyNumberFormat="0" applyBorder="0" applyAlignment="0" applyProtection="0"/>
    <xf numFmtId="0" fontId="61" fillId="42" borderId="0" applyNumberFormat="0" applyBorder="0" applyAlignment="0" applyProtection="0"/>
    <xf numFmtId="0" fontId="61" fillId="43" borderId="0" applyNumberFormat="0" applyBorder="0" applyAlignment="0" applyProtection="0"/>
    <xf numFmtId="0" fontId="61" fillId="44" borderId="0" applyNumberFormat="0" applyBorder="0" applyAlignment="0" applyProtection="0"/>
    <xf numFmtId="0" fontId="61" fillId="38" borderId="0" applyNumberFormat="0" applyBorder="0" applyAlignment="0" applyProtection="0"/>
    <xf numFmtId="0" fontId="61" fillId="37" borderId="0" applyNumberFormat="0" applyBorder="0" applyAlignment="0" applyProtection="0"/>
    <xf numFmtId="0" fontId="61" fillId="43" borderId="0" applyNumberFormat="0" applyBorder="0" applyAlignment="0" applyProtection="0"/>
    <xf numFmtId="0" fontId="61" fillId="45" borderId="0" applyNumberFormat="0" applyBorder="0" applyAlignment="0" applyProtection="0"/>
    <xf numFmtId="0" fontId="64" fillId="46" borderId="0" applyNumberFormat="0" applyBorder="0" applyAlignment="0" applyProtection="0"/>
    <xf numFmtId="0" fontId="64" fillId="44" borderId="0" applyNumberFormat="0" applyBorder="0" applyAlignment="0" applyProtection="0"/>
    <xf numFmtId="0" fontId="64" fillId="38" borderId="0" applyNumberFormat="0" applyBorder="0" applyAlignment="0" applyProtection="0"/>
    <xf numFmtId="0" fontId="64" fillId="39" borderId="0" applyNumberFormat="0" applyBorder="0" applyAlignment="0" applyProtection="0"/>
    <xf numFmtId="0" fontId="64" fillId="47" borderId="0" applyNumberFormat="0" applyBorder="0" applyAlignment="0" applyProtection="0"/>
    <xf numFmtId="0" fontId="64" fillId="40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0" borderId="0" applyNumberFormat="0" applyBorder="0" applyAlignment="0" applyProtection="0"/>
    <xf numFmtId="0" fontId="64" fillId="39" borderId="0" applyNumberFormat="0" applyBorder="0" applyAlignment="0" applyProtection="0"/>
    <xf numFmtId="0" fontId="64" fillId="47" borderId="0" applyNumberFormat="0" applyBorder="0" applyAlignment="0" applyProtection="0"/>
    <xf numFmtId="0" fontId="64" fillId="51" borderId="0" applyNumberFormat="0" applyBorder="0" applyAlignment="0" applyProtection="0"/>
    <xf numFmtId="0" fontId="65" fillId="35" borderId="0" applyNumberFormat="0" applyBorder="0" applyAlignment="0" applyProtection="0"/>
    <xf numFmtId="0" fontId="66" fillId="52" borderId="34" applyNumberFormat="0" applyAlignment="0" applyProtection="0"/>
    <xf numFmtId="0" fontId="67" fillId="53" borderId="35" applyNumberFormat="0" applyAlignment="0" applyProtection="0"/>
    <xf numFmtId="164" fontId="24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69" fillId="36" borderId="0" applyNumberFormat="0" applyBorder="0" applyAlignment="0" applyProtection="0"/>
    <xf numFmtId="0" fontId="70" fillId="0" borderId="36" applyNumberFormat="0" applyFill="0" applyAlignment="0" applyProtection="0"/>
    <xf numFmtId="0" fontId="71" fillId="0" borderId="37" applyNumberFormat="0" applyFill="0" applyAlignment="0" applyProtection="0"/>
    <xf numFmtId="0" fontId="72" fillId="0" borderId="38" applyNumberFormat="0" applyFill="0" applyAlignment="0" applyProtection="0"/>
    <xf numFmtId="0" fontId="72" fillId="0" borderId="0" applyNumberFormat="0" applyFill="0" applyBorder="0" applyAlignment="0" applyProtection="0"/>
    <xf numFmtId="0" fontId="73" fillId="42" borderId="34" applyNumberFormat="0" applyAlignment="0" applyProtection="0"/>
    <xf numFmtId="0" fontId="74" fillId="0" borderId="39" applyNumberFormat="0" applyFill="0" applyAlignment="0" applyProtection="0"/>
    <xf numFmtId="0" fontId="75" fillId="54" borderId="0" applyNumberFormat="0" applyBorder="0" applyAlignment="0" applyProtection="0"/>
    <xf numFmtId="1" fontId="81" fillId="0" borderId="0"/>
    <xf numFmtId="1" fontId="81" fillId="0" borderId="0"/>
    <xf numFmtId="1" fontId="81" fillId="0" borderId="0"/>
    <xf numFmtId="0" fontId="5" fillId="0" borderId="0"/>
    <xf numFmtId="0" fontId="9" fillId="0" borderId="0"/>
    <xf numFmtId="0" fontId="9" fillId="0" borderId="0"/>
    <xf numFmtId="0" fontId="24" fillId="55" borderId="40" applyNumberFormat="0" applyFont="0" applyAlignment="0" applyProtection="0"/>
    <xf numFmtId="0" fontId="76" fillId="52" borderId="41" applyNumberFormat="0" applyAlignment="0" applyProtection="0"/>
    <xf numFmtId="0" fontId="80" fillId="0" borderId="0"/>
    <xf numFmtId="0" fontId="80" fillId="0" borderId="0"/>
    <xf numFmtId="0" fontId="80" fillId="0" borderId="0"/>
    <xf numFmtId="0" fontId="77" fillId="0" borderId="0" applyNumberFormat="0" applyFill="0" applyBorder="0" applyAlignment="0" applyProtection="0"/>
    <xf numFmtId="0" fontId="78" fillId="0" borderId="42" applyNumberFormat="0" applyFill="0" applyAlignment="0" applyProtection="0"/>
    <xf numFmtId="0" fontId="79" fillId="0" borderId="0" applyNumberFormat="0" applyFill="0" applyBorder="0" applyAlignment="0" applyProtection="0"/>
    <xf numFmtId="0" fontId="62" fillId="0" borderId="0"/>
    <xf numFmtId="1" fontId="81" fillId="0" borderId="0"/>
    <xf numFmtId="0" fontId="82" fillId="0" borderId="0"/>
    <xf numFmtId="0" fontId="9" fillId="0" borderId="0"/>
    <xf numFmtId="0" fontId="5" fillId="0" borderId="0"/>
    <xf numFmtId="0" fontId="19" fillId="0" borderId="0">
      <alignment horizontal="left" vertical="top" wrapText="1"/>
    </xf>
    <xf numFmtId="0" fontId="4" fillId="9" borderId="2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80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9" fillId="0" borderId="0"/>
    <xf numFmtId="0" fontId="2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3" fillId="34" borderId="0" applyNumberFormat="0" applyBorder="0" applyAlignment="0" applyProtection="0"/>
    <xf numFmtId="0" fontId="93" fillId="35" borderId="0" applyNumberFormat="0" applyBorder="0" applyAlignment="0" applyProtection="0"/>
    <xf numFmtId="0" fontId="93" fillId="36" borderId="0" applyNumberFormat="0" applyBorder="0" applyAlignment="0" applyProtection="0"/>
    <xf numFmtId="0" fontId="93" fillId="37" borderId="0" applyNumberFormat="0" applyBorder="0" applyAlignment="0" applyProtection="0"/>
    <xf numFmtId="0" fontId="93" fillId="41" borderId="0" applyNumberFormat="0" applyBorder="0" applyAlignment="0" applyProtection="0"/>
    <xf numFmtId="0" fontId="93" fillId="42" borderId="0" applyNumberFormat="0" applyBorder="0" applyAlignment="0" applyProtection="0"/>
    <xf numFmtId="0" fontId="93" fillId="43" borderId="0" applyNumberFormat="0" applyBorder="0" applyAlignment="0" applyProtection="0"/>
    <xf numFmtId="0" fontId="93" fillId="44" borderId="0" applyNumberFormat="0" applyBorder="0" applyAlignment="0" applyProtection="0"/>
    <xf numFmtId="0" fontId="93" fillId="38" borderId="0" applyNumberFormat="0" applyBorder="0" applyAlignment="0" applyProtection="0"/>
    <xf numFmtId="0" fontId="93" fillId="37" borderId="0" applyNumberFormat="0" applyBorder="0" applyAlignment="0" applyProtection="0"/>
    <xf numFmtId="0" fontId="93" fillId="43" borderId="0" applyNumberFormat="0" applyBorder="0" applyAlignment="0" applyProtection="0"/>
    <xf numFmtId="0" fontId="93" fillId="45" borderId="0" applyNumberFormat="0" applyBorder="0" applyAlignment="0" applyProtection="0"/>
    <xf numFmtId="0" fontId="94" fillId="46" borderId="0" applyNumberFormat="0" applyBorder="0" applyAlignment="0" applyProtection="0"/>
    <xf numFmtId="0" fontId="94" fillId="44" borderId="0" applyNumberFormat="0" applyBorder="0" applyAlignment="0" applyProtection="0"/>
    <xf numFmtId="0" fontId="94" fillId="38" borderId="0" applyNumberFormat="0" applyBorder="0" applyAlignment="0" applyProtection="0"/>
    <xf numFmtId="0" fontId="94" fillId="39" borderId="0" applyNumberFormat="0" applyBorder="0" applyAlignment="0" applyProtection="0"/>
    <xf numFmtId="0" fontId="94" fillId="47" borderId="0" applyNumberFormat="0" applyBorder="0" applyAlignment="0" applyProtection="0"/>
    <xf numFmtId="0" fontId="94" fillId="40" borderId="0" applyNumberFormat="0" applyBorder="0" applyAlignment="0" applyProtection="0"/>
    <xf numFmtId="0" fontId="94" fillId="48" borderId="0" applyNumberFormat="0" applyBorder="0" applyAlignment="0" applyProtection="0"/>
    <xf numFmtId="0" fontId="94" fillId="49" borderId="0" applyNumberFormat="0" applyBorder="0" applyAlignment="0" applyProtection="0"/>
    <xf numFmtId="0" fontId="94" fillId="50" borderId="0" applyNumberFormat="0" applyBorder="0" applyAlignment="0" applyProtection="0"/>
    <xf numFmtId="0" fontId="94" fillId="39" borderId="0" applyNumberFormat="0" applyBorder="0" applyAlignment="0" applyProtection="0"/>
    <xf numFmtId="0" fontId="94" fillId="47" borderId="0" applyNumberFormat="0" applyBorder="0" applyAlignment="0" applyProtection="0"/>
    <xf numFmtId="0" fontId="94" fillId="51" borderId="0" applyNumberFormat="0" applyBorder="0" applyAlignment="0" applyProtection="0"/>
    <xf numFmtId="0" fontId="95" fillId="35" borderId="0" applyNumberFormat="0" applyBorder="0" applyAlignment="0" applyProtection="0"/>
    <xf numFmtId="0" fontId="96" fillId="52" borderId="59" applyNumberFormat="0" applyAlignment="0" applyProtection="0"/>
    <xf numFmtId="0" fontId="97" fillId="53" borderId="35" applyNumberFormat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98" fillId="0" borderId="0" applyNumberFormat="0" applyFill="0" applyBorder="0" applyAlignment="0" applyProtection="0"/>
    <xf numFmtId="0" fontId="99" fillId="36" borderId="0" applyNumberFormat="0" applyBorder="0" applyAlignment="0" applyProtection="0"/>
    <xf numFmtId="0" fontId="100" fillId="0" borderId="36" applyNumberFormat="0" applyFill="0" applyAlignment="0" applyProtection="0"/>
    <xf numFmtId="0" fontId="101" fillId="0" borderId="37" applyNumberFormat="0" applyFill="0" applyAlignment="0" applyProtection="0"/>
    <xf numFmtId="0" fontId="102" fillId="0" borderId="38" applyNumberFormat="0" applyFill="0" applyAlignment="0" applyProtection="0"/>
    <xf numFmtId="0" fontId="102" fillId="0" borderId="0" applyNumberFormat="0" applyFill="0" applyBorder="0" applyAlignment="0" applyProtection="0"/>
    <xf numFmtId="0" fontId="103" fillId="42" borderId="59" applyNumberFormat="0" applyAlignment="0" applyProtection="0"/>
    <xf numFmtId="0" fontId="104" fillId="0" borderId="39" applyNumberFormat="0" applyFill="0" applyAlignment="0" applyProtection="0"/>
    <xf numFmtId="0" fontId="105" fillId="5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6" fillId="0" borderId="0"/>
    <xf numFmtId="0" fontId="11" fillId="0" borderId="0"/>
    <xf numFmtId="0" fontId="26" fillId="0" borderId="0"/>
    <xf numFmtId="0" fontId="93" fillId="55" borderId="60" applyNumberFormat="0" applyFont="0" applyAlignment="0" applyProtection="0"/>
    <xf numFmtId="0" fontId="106" fillId="52" borderId="61" applyNumberFormat="0" applyAlignment="0" applyProtection="0"/>
    <xf numFmtId="9" fontId="24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107" fillId="0" borderId="62" applyNumberFormat="0" applyFill="0" applyAlignment="0" applyProtection="0"/>
    <xf numFmtId="0" fontId="108" fillId="0" borderId="0" applyNumberFormat="0" applyFill="0" applyBorder="0" applyAlignment="0" applyProtection="0"/>
    <xf numFmtId="0" fontId="9" fillId="0" borderId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</cellStyleXfs>
  <cellXfs count="268">
    <xf numFmtId="0" fontId="0" fillId="0" borderId="0" xfId="0"/>
    <xf numFmtId="0" fontId="12" fillId="0" borderId="0" xfId="0" applyFont="1"/>
    <xf numFmtId="0" fontId="12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wrapText="1"/>
    </xf>
    <xf numFmtId="0" fontId="16" fillId="2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1" xfId="0" applyFont="1" applyBorder="1"/>
    <xf numFmtId="0" fontId="21" fillId="0" borderId="1" xfId="0" applyFont="1" applyBorder="1" applyAlignment="1">
      <alignment horizontal="center" vertical="top" wrapText="1"/>
    </xf>
    <xf numFmtId="0" fontId="12" fillId="2" borderId="0" xfId="0" applyFont="1" applyFill="1"/>
    <xf numFmtId="0" fontId="15" fillId="0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left" vertical="top"/>
    </xf>
    <xf numFmtId="0" fontId="15" fillId="2" borderId="4" xfId="0" applyFont="1" applyFill="1" applyBorder="1" applyAlignment="1"/>
    <xf numFmtId="0" fontId="15" fillId="2" borderId="7" xfId="0" applyFont="1" applyFill="1" applyBorder="1" applyAlignment="1"/>
    <xf numFmtId="0" fontId="15" fillId="2" borderId="5" xfId="0" applyFont="1" applyFill="1" applyBorder="1" applyAlignment="1"/>
    <xf numFmtId="0" fontId="12" fillId="0" borderId="4" xfId="0" applyFont="1" applyBorder="1" applyAlignment="1"/>
    <xf numFmtId="0" fontId="20" fillId="0" borderId="1" xfId="0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3" fillId="2" borderId="0" xfId="0" applyFont="1" applyFill="1" applyAlignment="1"/>
    <xf numFmtId="0" fontId="12" fillId="0" borderId="1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167" fontId="21" fillId="0" borderId="1" xfId="0" applyNumberFormat="1" applyFont="1" applyBorder="1" applyAlignment="1">
      <alignment horizontal="center" vertical="top" wrapText="1"/>
    </xf>
    <xf numFmtId="167" fontId="12" fillId="0" borderId="7" xfId="0" applyNumberFormat="1" applyFont="1" applyBorder="1" applyAlignment="1"/>
    <xf numFmtId="167" fontId="12" fillId="0" borderId="5" xfId="0" applyNumberFormat="1" applyFont="1" applyBorder="1" applyAlignment="1"/>
    <xf numFmtId="167" fontId="20" fillId="0" borderId="1" xfId="6" applyNumberFormat="1" applyFont="1" applyBorder="1" applyAlignment="1">
      <alignment horizontal="right" vertical="top"/>
    </xf>
    <xf numFmtId="0" fontId="21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21" fillId="0" borderId="1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167" fontId="12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167" fontId="25" fillId="0" borderId="1" xfId="0" applyNumberFormat="1" applyFont="1" applyBorder="1" applyAlignment="1">
      <alignment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65" fontId="23" fillId="0" borderId="1" xfId="0" applyNumberFormat="1" applyFont="1" applyBorder="1" applyAlignment="1">
      <alignment horizontal="left" vertical="top" wrapText="1"/>
    </xf>
    <xf numFmtId="165" fontId="15" fillId="0" borderId="1" xfId="6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center" vertical="top" wrapText="1"/>
    </xf>
    <xf numFmtId="0" fontId="12" fillId="0" borderId="2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left" vertical="top" wrapText="1"/>
    </xf>
    <xf numFmtId="166" fontId="12" fillId="2" borderId="1" xfId="7" applyNumberFormat="1" applyFont="1" applyFill="1" applyBorder="1" applyAlignment="1">
      <alignment horizontal="center" vertical="center" wrapText="1"/>
    </xf>
    <xf numFmtId="166" fontId="20" fillId="2" borderId="1" xfId="7" applyNumberFormat="1" applyFont="1" applyFill="1" applyBorder="1" applyAlignment="1">
      <alignment horizontal="center" vertical="center" wrapText="1"/>
    </xf>
    <xf numFmtId="0" fontId="0" fillId="0" borderId="1" xfId="0" applyBorder="1" applyAlignment="1"/>
    <xf numFmtId="0" fontId="17" fillId="0" borderId="1" xfId="0" applyFont="1" applyBorder="1" applyAlignment="1">
      <alignment horizontal="left" vertical="top" wrapText="1"/>
    </xf>
    <xf numFmtId="0" fontId="18" fillId="0" borderId="1" xfId="165" applyFont="1" applyBorder="1">
      <alignment horizontal="left" vertical="top" wrapText="1"/>
    </xf>
    <xf numFmtId="0" fontId="44" fillId="0" borderId="1" xfId="165" applyFont="1" applyBorder="1" applyAlignment="1">
      <alignment horizontal="left" vertical="top" wrapText="1"/>
    </xf>
    <xf numFmtId="0" fontId="44" fillId="0" borderId="8" xfId="165" applyFont="1" applyBorder="1" applyAlignment="1">
      <alignment horizontal="center" vertical="top"/>
    </xf>
    <xf numFmtId="0" fontId="19" fillId="0" borderId="8" xfId="165" applyFont="1" applyBorder="1" applyAlignment="1">
      <alignment horizontal="center" vertical="top"/>
    </xf>
    <xf numFmtId="0" fontId="18" fillId="0" borderId="25" xfId="165" applyFont="1" applyBorder="1">
      <alignment horizontal="left" vertical="top" wrapText="1"/>
    </xf>
    <xf numFmtId="0" fontId="0" fillId="0" borderId="31" xfId="0" applyBorder="1" applyAlignment="1"/>
    <xf numFmtId="0" fontId="44" fillId="0" borderId="32" xfId="165" applyFont="1" applyBorder="1" applyAlignment="1">
      <alignment horizontal="left" vertical="top" wrapText="1"/>
    </xf>
    <xf numFmtId="0" fontId="20" fillId="0" borderId="1" xfId="0" applyFont="1" applyBorder="1"/>
    <xf numFmtId="0" fontId="15" fillId="2" borderId="1" xfId="0" applyFont="1" applyFill="1" applyBorder="1" applyAlignment="1">
      <alignment vertical="top" wrapText="1"/>
    </xf>
    <xf numFmtId="0" fontId="20" fillId="2" borderId="1" xfId="0" applyFont="1" applyFill="1" applyBorder="1" applyAlignment="1">
      <alignment vertical="top" wrapText="1"/>
    </xf>
    <xf numFmtId="169" fontId="14" fillId="2" borderId="1" xfId="7" applyNumberFormat="1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0" fillId="56" borderId="0" xfId="0" applyFill="1" applyAlignment="1">
      <alignment horizontal="left" vertical="top" wrapText="1"/>
    </xf>
    <xf numFmtId="0" fontId="15" fillId="2" borderId="43" xfId="0" applyFont="1" applyFill="1" applyBorder="1" applyAlignment="1">
      <alignment horizontal="left" vertical="top" wrapText="1"/>
    </xf>
    <xf numFmtId="164" fontId="12" fillId="2" borderId="1" xfId="7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 vertical="top" wrapText="1"/>
    </xf>
    <xf numFmtId="0" fontId="15" fillId="2" borderId="5" xfId="0" applyFont="1" applyFill="1" applyBorder="1" applyAlignment="1">
      <alignment horizontal="left" vertical="top" wrapText="1"/>
    </xf>
    <xf numFmtId="0" fontId="12" fillId="2" borderId="5" xfId="0" applyFont="1" applyFill="1" applyBorder="1" applyAlignment="1">
      <alignment horizontal="left" vertical="top" wrapText="1"/>
    </xf>
    <xf numFmtId="0" fontId="12" fillId="2" borderId="12" xfId="0" applyFont="1" applyFill="1" applyBorder="1" applyAlignment="1">
      <alignment horizontal="left" vertical="top" wrapText="1"/>
    </xf>
    <xf numFmtId="0" fontId="20" fillId="2" borderId="5" xfId="0" applyFont="1" applyFill="1" applyBorder="1" applyAlignment="1">
      <alignment horizontal="left" vertical="center" wrapText="1"/>
    </xf>
    <xf numFmtId="0" fontId="17" fillId="0" borderId="5" xfId="165" applyFont="1" applyBorder="1" applyAlignment="1">
      <alignment horizontal="left" vertical="top" wrapText="1"/>
    </xf>
    <xf numFmtId="0" fontId="83" fillId="2" borderId="1" xfId="0" applyFont="1" applyFill="1" applyBorder="1" applyAlignment="1">
      <alignment horizontal="center"/>
    </xf>
    <xf numFmtId="0" fontId="12" fillId="0" borderId="0" xfId="0" applyFont="1" applyBorder="1"/>
    <xf numFmtId="0" fontId="12" fillId="2" borderId="0" xfId="0" applyFont="1" applyFill="1" applyBorder="1" applyAlignment="1">
      <alignment horizontal="left" vertical="top"/>
    </xf>
    <xf numFmtId="165" fontId="20" fillId="0" borderId="0" xfId="6" applyNumberFormat="1" applyFont="1" applyBorder="1" applyAlignment="1">
      <alignment horizontal="right" vertical="top"/>
    </xf>
    <xf numFmtId="0" fontId="20" fillId="2" borderId="43" xfId="0" applyFont="1" applyFill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44" xfId="0" applyFont="1" applyBorder="1" applyAlignment="1">
      <alignment horizontal="left" vertical="top" wrapText="1"/>
    </xf>
    <xf numFmtId="0" fontId="12" fillId="0" borderId="32" xfId="0" applyFont="1" applyBorder="1"/>
    <xf numFmtId="0" fontId="12" fillId="0" borderId="33" xfId="0" applyFont="1" applyBorder="1"/>
    <xf numFmtId="166" fontId="20" fillId="2" borderId="48" xfId="7" applyNumberFormat="1" applyFont="1" applyFill="1" applyBorder="1" applyAlignment="1">
      <alignment horizontal="center" vertical="center" wrapText="1"/>
    </xf>
    <xf numFmtId="168" fontId="86" fillId="0" borderId="1" xfId="0" applyNumberFormat="1" applyFont="1" applyBorder="1" applyAlignment="1">
      <alignment horizontal="center" vertical="center" wrapText="1"/>
    </xf>
    <xf numFmtId="0" fontId="84" fillId="0" borderId="1" xfId="0" applyFont="1" applyBorder="1" applyAlignment="1">
      <alignment horizontal="left" vertical="top" wrapText="1"/>
    </xf>
    <xf numFmtId="0" fontId="15" fillId="2" borderId="56" xfId="0" applyFont="1" applyFill="1" applyBorder="1" applyAlignment="1">
      <alignment vertical="top" wrapText="1"/>
    </xf>
    <xf numFmtId="0" fontId="15" fillId="2" borderId="3" xfId="0" applyFont="1" applyFill="1" applyBorder="1" applyAlignment="1">
      <alignment vertical="top" wrapText="1"/>
    </xf>
    <xf numFmtId="0" fontId="12" fillId="0" borderId="3" xfId="0" applyFont="1" applyBorder="1"/>
    <xf numFmtId="0" fontId="12" fillId="0" borderId="55" xfId="0" applyFont="1" applyBorder="1"/>
    <xf numFmtId="166" fontId="86" fillId="2" borderId="1" xfId="7" applyNumberFormat="1" applyFont="1" applyFill="1" applyBorder="1" applyAlignment="1">
      <alignment horizontal="center" vertical="center" wrapText="1"/>
    </xf>
    <xf numFmtId="166" fontId="85" fillId="2" borderId="48" xfId="7" applyNumberFormat="1" applyFont="1" applyFill="1" applyBorder="1" applyAlignment="1">
      <alignment horizontal="center" vertical="center" wrapText="1"/>
    </xf>
    <xf numFmtId="0" fontId="12" fillId="0" borderId="52" xfId="0" applyFont="1" applyBorder="1" applyAlignment="1">
      <alignment horizontal="center" vertical="center" wrapText="1"/>
    </xf>
    <xf numFmtId="0" fontId="0" fillId="2" borderId="0" xfId="0" applyFill="1" applyAlignment="1">
      <alignment horizontal="left" vertical="top" wrapText="1"/>
    </xf>
    <xf numFmtId="0" fontId="21" fillId="0" borderId="50" xfId="0" applyFont="1" applyBorder="1" applyAlignment="1">
      <alignment horizontal="left" vertical="top" wrapText="1"/>
    </xf>
    <xf numFmtId="0" fontId="21" fillId="0" borderId="48" xfId="0" applyFont="1" applyBorder="1" applyAlignment="1">
      <alignment horizontal="left" vertical="top" wrapText="1"/>
    </xf>
    <xf numFmtId="169" fontId="14" fillId="2" borderId="48" xfId="7" applyNumberFormat="1" applyFont="1" applyFill="1" applyBorder="1" applyAlignment="1">
      <alignment horizontal="center" vertical="center" wrapText="1"/>
    </xf>
    <xf numFmtId="0" fontId="87" fillId="0" borderId="50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49" fontId="20" fillId="0" borderId="48" xfId="0" applyNumberFormat="1" applyFont="1" applyBorder="1" applyAlignment="1">
      <alignment horizontal="left" vertical="top" wrapText="1"/>
    </xf>
    <xf numFmtId="49" fontId="15" fillId="2" borderId="0" xfId="0" applyNumberFormat="1" applyFont="1" applyFill="1" applyBorder="1" applyAlignment="1">
      <alignment vertical="top" wrapText="1"/>
    </xf>
    <xf numFmtId="0" fontId="20" fillId="0" borderId="48" xfId="0" applyFont="1" applyBorder="1" applyAlignment="1">
      <alignment horizontal="left" vertical="top" wrapText="1"/>
    </xf>
    <xf numFmtId="166" fontId="88" fillId="2" borderId="1" xfId="7" applyNumberFormat="1" applyFont="1" applyFill="1" applyBorder="1" applyAlignment="1">
      <alignment horizontal="center" vertical="center" wrapText="1"/>
    </xf>
    <xf numFmtId="169" fontId="85" fillId="2" borderId="1" xfId="7" applyNumberFormat="1" applyFont="1" applyFill="1" applyBorder="1" applyAlignment="1">
      <alignment horizontal="center" vertical="center" wrapText="1"/>
    </xf>
    <xf numFmtId="165" fontId="85" fillId="0" borderId="1" xfId="6" applyNumberFormat="1" applyFont="1" applyBorder="1" applyAlignment="1">
      <alignment horizontal="right" vertical="top"/>
    </xf>
    <xf numFmtId="0" fontId="84" fillId="0" borderId="32" xfId="0" applyFont="1" applyBorder="1" applyAlignment="1">
      <alignment horizontal="left" vertical="top" wrapText="1"/>
    </xf>
    <xf numFmtId="0" fontId="87" fillId="0" borderId="1" xfId="0" applyFont="1" applyBorder="1" applyAlignment="1">
      <alignment horizontal="left" vertical="top" wrapText="1"/>
    </xf>
    <xf numFmtId="0" fontId="87" fillId="2" borderId="43" xfId="0" applyFont="1" applyFill="1" applyBorder="1" applyAlignment="1">
      <alignment horizontal="left" vertical="top" wrapText="1"/>
    </xf>
    <xf numFmtId="0" fontId="86" fillId="0" borderId="52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13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21" fillId="0" borderId="23" xfId="0" applyFont="1" applyBorder="1" applyAlignment="1">
      <alignment horizontal="center" vertical="center" wrapText="1"/>
    </xf>
    <xf numFmtId="0" fontId="44" fillId="0" borderId="25" xfId="165" applyFont="1" applyBorder="1" applyAlignment="1">
      <alignment horizontal="center" vertical="top"/>
    </xf>
    <xf numFmtId="0" fontId="12" fillId="0" borderId="51" xfId="0" applyFont="1" applyBorder="1" applyAlignment="1">
      <alignment horizontal="center" vertical="top" wrapText="1"/>
    </xf>
    <xf numFmtId="0" fontId="22" fillId="0" borderId="50" xfId="0" applyFont="1" applyBorder="1" applyAlignment="1"/>
    <xf numFmtId="0" fontId="0" fillId="0" borderId="52" xfId="0" applyBorder="1" applyAlignment="1"/>
    <xf numFmtId="0" fontId="0" fillId="0" borderId="58" xfId="0" applyBorder="1" applyAlignment="1"/>
    <xf numFmtId="0" fontId="0" fillId="0" borderId="48" xfId="0" applyBorder="1" applyAlignment="1"/>
    <xf numFmtId="167" fontId="20" fillId="0" borderId="48" xfId="0" applyNumberFormat="1" applyFont="1" applyBorder="1" applyAlignment="1">
      <alignment horizontal="left" vertical="top" wrapText="1"/>
    </xf>
    <xf numFmtId="0" fontId="0" fillId="0" borderId="5" xfId="0" applyBorder="1" applyAlignment="1"/>
    <xf numFmtId="166" fontId="85" fillId="2" borderId="2" xfId="7" applyNumberFormat="1" applyFont="1" applyFill="1" applyBorder="1" applyAlignment="1">
      <alignment horizontal="center" vertical="center" wrapText="1"/>
    </xf>
    <xf numFmtId="0" fontId="86" fillId="0" borderId="1" xfId="0" applyFont="1" applyBorder="1" applyAlignment="1">
      <alignment horizontal="left" vertical="top" wrapText="1"/>
    </xf>
    <xf numFmtId="0" fontId="112" fillId="0" borderId="48" xfId="219" applyFont="1" applyBorder="1" applyAlignment="1">
      <alignment horizontal="left" vertical="center" wrapText="1"/>
    </xf>
    <xf numFmtId="172" fontId="85" fillId="0" borderId="48" xfId="282" applyNumberFormat="1" applyFont="1" applyFill="1" applyBorder="1" applyAlignment="1">
      <alignment horizontal="center" vertical="center" wrapText="1"/>
    </xf>
    <xf numFmtId="166" fontId="20" fillId="2" borderId="1" xfId="7" applyNumberFormat="1" applyFont="1" applyFill="1" applyBorder="1" applyAlignment="1">
      <alignment vertical="center" wrapText="1"/>
    </xf>
    <xf numFmtId="0" fontId="85" fillId="0" borderId="48" xfId="162" applyFont="1" applyBorder="1" applyAlignment="1">
      <alignment horizontal="left" vertical="center" wrapText="1"/>
    </xf>
    <xf numFmtId="0" fontId="0" fillId="0" borderId="0" xfId="0"/>
    <xf numFmtId="169" fontId="90" fillId="0" borderId="0" xfId="0" applyNumberFormat="1" applyFont="1" applyAlignment="1">
      <alignment horizontal="center" vertical="center" wrapText="1"/>
    </xf>
    <xf numFmtId="0" fontId="9" fillId="0" borderId="0" xfId="219"/>
    <xf numFmtId="0" fontId="15" fillId="0" borderId="48" xfId="219" applyFont="1" applyBorder="1" applyAlignment="1">
      <alignment horizontal="left" vertical="center" wrapText="1"/>
    </xf>
    <xf numFmtId="172" fontId="20" fillId="0" borderId="48" xfId="282" applyNumberFormat="1" applyFont="1" applyFill="1" applyBorder="1" applyAlignment="1">
      <alignment horizontal="center" vertical="center" wrapText="1"/>
    </xf>
    <xf numFmtId="0" fontId="109" fillId="0" borderId="48" xfId="219" applyFont="1" applyBorder="1" applyAlignment="1">
      <alignment horizontal="left" vertical="center" wrapText="1"/>
    </xf>
    <xf numFmtId="0" fontId="110" fillId="0" borderId="48" xfId="219" applyFont="1" applyBorder="1" applyAlignment="1">
      <alignment horizontal="left" vertical="center" wrapText="1"/>
    </xf>
    <xf numFmtId="0" fontId="17" fillId="0" borderId="48" xfId="219" applyFont="1" applyBorder="1" applyAlignment="1">
      <alignment horizontal="left" vertical="center" wrapText="1"/>
    </xf>
    <xf numFmtId="0" fontId="20" fillId="0" borderId="48" xfId="162" applyFont="1" applyBorder="1" applyAlignment="1">
      <alignment horizontal="left" vertical="center" wrapText="1"/>
    </xf>
    <xf numFmtId="0" fontId="89" fillId="0" borderId="1" xfId="0" applyFont="1" applyBorder="1" applyAlignment="1">
      <alignment horizontal="left" vertical="top" wrapText="1"/>
    </xf>
    <xf numFmtId="169" fontId="85" fillId="2" borderId="48" xfId="7" applyNumberFormat="1" applyFont="1" applyFill="1" applyBorder="1" applyAlignment="1">
      <alignment horizontal="center" vertical="center"/>
    </xf>
    <xf numFmtId="165" fontId="85" fillId="0" borderId="1" xfId="6" applyNumberFormat="1" applyFont="1" applyBorder="1" applyAlignment="1">
      <alignment horizontal="center" vertical="top"/>
    </xf>
    <xf numFmtId="0" fontId="86" fillId="0" borderId="48" xfId="219" applyFont="1" applyBorder="1" applyAlignment="1">
      <alignment vertical="center" wrapText="1"/>
    </xf>
    <xf numFmtId="0" fontId="13" fillId="2" borderId="0" xfId="0" applyFont="1" applyFill="1"/>
    <xf numFmtId="172" fontId="85" fillId="0" borderId="48" xfId="282" applyNumberFormat="1" applyFont="1" applyBorder="1" applyAlignment="1">
      <alignment horizontal="center" vertical="center" wrapText="1"/>
    </xf>
    <xf numFmtId="0" fontId="9" fillId="0" borderId="0" xfId="219"/>
    <xf numFmtId="0" fontId="20" fillId="0" borderId="48" xfId="219" applyFont="1" applyBorder="1" applyAlignment="1">
      <alignment horizontal="center" vertical="top" wrapText="1"/>
    </xf>
    <xf numFmtId="0" fontId="12" fillId="0" borderId="48" xfId="219" applyFont="1" applyBorder="1" applyAlignment="1">
      <alignment vertical="top" wrapText="1"/>
    </xf>
    <xf numFmtId="0" fontId="12" fillId="0" borderId="48" xfId="219" applyFont="1" applyBorder="1" applyAlignment="1">
      <alignment horizontal="left" vertical="center" wrapText="1"/>
    </xf>
    <xf numFmtId="0" fontId="14" fillId="0" borderId="48" xfId="219" applyFont="1" applyBorder="1" applyAlignment="1">
      <alignment vertical="top" wrapText="1"/>
    </xf>
    <xf numFmtId="0" fontId="12" fillId="0" borderId="0" xfId="219" applyFont="1"/>
    <xf numFmtId="0" fontId="111" fillId="0" borderId="48" xfId="219" applyFont="1" applyBorder="1" applyAlignment="1">
      <alignment horizontal="left" vertical="top" wrapText="1"/>
    </xf>
    <xf numFmtId="0" fontId="12" fillId="0" borderId="48" xfId="219" applyFont="1" applyBorder="1" applyAlignment="1">
      <alignment vertical="center" wrapText="1"/>
    </xf>
    <xf numFmtId="0" fontId="15" fillId="0" borderId="0" xfId="219" applyFont="1" applyAlignment="1">
      <alignment vertical="top" wrapText="1"/>
    </xf>
    <xf numFmtId="0" fontId="111" fillId="0" borderId="48" xfId="219" applyFont="1" applyBorder="1" applyAlignment="1">
      <alignment horizontal="left" vertical="center" wrapText="1"/>
    </xf>
    <xf numFmtId="0" fontId="12" fillId="2" borderId="2" xfId="219" applyFont="1" applyFill="1" applyBorder="1" applyAlignment="1">
      <alignment vertical="top" wrapText="1"/>
    </xf>
    <xf numFmtId="2" fontId="12" fillId="0" borderId="48" xfId="219" applyNumberFormat="1" applyFont="1" applyBorder="1" applyAlignment="1">
      <alignment wrapText="1"/>
    </xf>
    <xf numFmtId="0" fontId="12" fillId="0" borderId="48" xfId="219" applyFont="1" applyBorder="1" applyAlignment="1">
      <alignment wrapText="1"/>
    </xf>
    <xf numFmtId="0" fontId="12" fillId="0" borderId="49" xfId="219" applyFont="1" applyBorder="1" applyAlignment="1">
      <alignment vertical="top" wrapText="1"/>
    </xf>
    <xf numFmtId="0" fontId="12" fillId="0" borderId="50" xfId="219" applyFont="1" applyBorder="1" applyAlignment="1">
      <alignment vertical="top" wrapText="1"/>
    </xf>
    <xf numFmtId="0" fontId="12" fillId="2" borderId="3" xfId="219" applyFont="1" applyFill="1" applyBorder="1" applyAlignment="1">
      <alignment vertical="top" wrapText="1"/>
    </xf>
    <xf numFmtId="0" fontId="12" fillId="0" borderId="49" xfId="219" applyFont="1" applyBorder="1" applyAlignment="1">
      <alignment horizontal="left" vertical="center"/>
    </xf>
    <xf numFmtId="0" fontId="12" fillId="0" borderId="50" xfId="219" applyFont="1" applyBorder="1" applyAlignment="1">
      <alignment horizontal="left" vertical="center"/>
    </xf>
    <xf numFmtId="0" fontId="92" fillId="0" borderId="0" xfId="219" applyFont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11" xfId="0" applyFont="1" applyBorder="1" applyAlignment="1">
      <alignment horizontal="center" vertical="top" wrapText="1"/>
    </xf>
    <xf numFmtId="0" fontId="12" fillId="0" borderId="46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5" fillId="0" borderId="0" xfId="0" applyFont="1" applyAlignment="1">
      <alignment horizont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5" fillId="0" borderId="51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25" fillId="0" borderId="11" xfId="0" applyFont="1" applyBorder="1" applyAlignment="1">
      <alignment horizontal="left" vertical="top" wrapText="1"/>
    </xf>
    <xf numFmtId="0" fontId="25" fillId="0" borderId="10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top" wrapText="1"/>
    </xf>
    <xf numFmtId="0" fontId="0" fillId="0" borderId="5" xfId="0" applyBorder="1"/>
    <xf numFmtId="0" fontId="12" fillId="0" borderId="5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left" vertical="top" wrapText="1"/>
    </xf>
    <xf numFmtId="0" fontId="0" fillId="0" borderId="46" xfId="0" applyBorder="1" applyAlignment="1">
      <alignment wrapText="1"/>
    </xf>
    <xf numFmtId="0" fontId="0" fillId="0" borderId="45" xfId="0" applyBorder="1" applyAlignment="1">
      <alignment wrapText="1"/>
    </xf>
    <xf numFmtId="0" fontId="21" fillId="0" borderId="52" xfId="219" applyFont="1" applyBorder="1" applyAlignment="1">
      <alignment horizontal="center" vertical="top" wrapText="1"/>
    </xf>
    <xf numFmtId="0" fontId="21" fillId="0" borderId="2" xfId="219" applyFont="1" applyBorder="1" applyAlignment="1">
      <alignment horizontal="center" vertical="top" wrapText="1"/>
    </xf>
    <xf numFmtId="0" fontId="21" fillId="0" borderId="3" xfId="219" applyFont="1" applyBorder="1" applyAlignment="1">
      <alignment horizontal="center" vertical="top" wrapText="1"/>
    </xf>
    <xf numFmtId="0" fontId="110" fillId="0" borderId="52" xfId="219" applyFont="1" applyBorder="1" applyAlignment="1">
      <alignment horizontal="center" vertical="top" wrapText="1"/>
    </xf>
    <xf numFmtId="0" fontId="110" fillId="0" borderId="2" xfId="219" applyFont="1" applyBorder="1" applyAlignment="1">
      <alignment horizontal="center" vertical="top" wrapText="1"/>
    </xf>
    <xf numFmtId="0" fontId="110" fillId="0" borderId="3" xfId="219" applyFont="1" applyBorder="1" applyAlignment="1">
      <alignment horizontal="center" vertical="top" wrapText="1"/>
    </xf>
    <xf numFmtId="0" fontId="15" fillId="0" borderId="52" xfId="162" applyFont="1" applyBorder="1" applyAlignment="1">
      <alignment horizontal="center" vertical="top" wrapText="1"/>
    </xf>
    <xf numFmtId="0" fontId="15" fillId="0" borderId="2" xfId="162" applyFont="1" applyBorder="1" applyAlignment="1">
      <alignment horizontal="center" vertical="top" wrapText="1"/>
    </xf>
    <xf numFmtId="0" fontId="15" fillId="0" borderId="3" xfId="162" applyFont="1" applyBorder="1" applyAlignment="1">
      <alignment horizontal="center" vertical="top" wrapText="1"/>
    </xf>
    <xf numFmtId="0" fontId="109" fillId="0" borderId="50" xfId="219" applyFont="1" applyBorder="1" applyAlignment="1">
      <alignment horizontal="center" vertical="top" wrapText="1"/>
    </xf>
    <xf numFmtId="0" fontId="109" fillId="0" borderId="52" xfId="219" applyFont="1" applyBorder="1" applyAlignment="1">
      <alignment horizontal="center" vertical="top" wrapText="1"/>
    </xf>
    <xf numFmtId="0" fontId="109" fillId="0" borderId="2" xfId="219" applyFont="1" applyBorder="1" applyAlignment="1">
      <alignment horizontal="center" vertical="top" wrapText="1"/>
    </xf>
    <xf numFmtId="0" fontId="109" fillId="0" borderId="46" xfId="219" applyFont="1" applyBorder="1" applyAlignment="1">
      <alignment horizontal="center" vertical="top" wrapText="1"/>
    </xf>
    <xf numFmtId="0" fontId="109" fillId="0" borderId="45" xfId="219" applyFont="1" applyBorder="1" applyAlignment="1">
      <alignment horizontal="center" vertical="top" wrapText="1"/>
    </xf>
    <xf numFmtId="0" fontId="15" fillId="0" borderId="52" xfId="219" applyFont="1" applyBorder="1" applyAlignment="1">
      <alignment horizontal="center" vertical="top" wrapText="1"/>
    </xf>
    <xf numFmtId="0" fontId="15" fillId="0" borderId="2" xfId="219" applyFont="1" applyBorder="1" applyAlignment="1">
      <alignment horizontal="center" vertical="top" wrapText="1"/>
    </xf>
    <xf numFmtId="0" fontId="15" fillId="0" borderId="3" xfId="219" applyFont="1" applyBorder="1" applyAlignment="1">
      <alignment horizontal="center" vertical="top" wrapText="1"/>
    </xf>
    <xf numFmtId="49" fontId="15" fillId="2" borderId="52" xfId="0" applyNumberFormat="1" applyFont="1" applyFill="1" applyBorder="1" applyAlignment="1">
      <alignment horizontal="center" vertical="top" wrapText="1"/>
    </xf>
    <xf numFmtId="49" fontId="15" fillId="2" borderId="2" xfId="0" applyNumberFormat="1" applyFont="1" applyFill="1" applyBorder="1" applyAlignment="1">
      <alignment horizontal="center" vertical="top" wrapText="1"/>
    </xf>
    <xf numFmtId="49" fontId="15" fillId="2" borderId="3" xfId="0" applyNumberFormat="1" applyFont="1" applyFill="1" applyBorder="1" applyAlignment="1">
      <alignment horizontal="center" vertical="top" wrapText="1"/>
    </xf>
    <xf numFmtId="49" fontId="89" fillId="2" borderId="52" xfId="0" applyNumberFormat="1" applyFont="1" applyFill="1" applyBorder="1" applyAlignment="1">
      <alignment horizontal="center" vertical="top" wrapText="1"/>
    </xf>
    <xf numFmtId="49" fontId="89" fillId="2" borderId="2" xfId="0" applyNumberFormat="1" applyFont="1" applyFill="1" applyBorder="1" applyAlignment="1">
      <alignment horizontal="center" vertical="top" wrapText="1"/>
    </xf>
    <xf numFmtId="49" fontId="89" fillId="2" borderId="3" xfId="0" applyNumberFormat="1" applyFont="1" applyFill="1" applyBorder="1" applyAlignment="1">
      <alignment horizontal="center" vertical="top" wrapText="1"/>
    </xf>
    <xf numFmtId="0" fontId="83" fillId="0" borderId="52" xfId="0" applyFont="1" applyBorder="1" applyAlignment="1">
      <alignment horizontal="center" vertical="top" wrapText="1"/>
    </xf>
    <xf numFmtId="0" fontId="83" fillId="0" borderId="2" xfId="0" applyFont="1" applyBorder="1" applyAlignment="1">
      <alignment horizontal="center" vertical="top" wrapText="1"/>
    </xf>
    <xf numFmtId="0" fontId="83" fillId="0" borderId="3" xfId="0" applyFont="1" applyBorder="1" applyAlignment="1">
      <alignment horizontal="center" vertical="top" wrapText="1"/>
    </xf>
    <xf numFmtId="0" fontId="83" fillId="0" borderId="48" xfId="0" applyFont="1" applyBorder="1" applyAlignment="1">
      <alignment horizontal="center" wrapText="1"/>
    </xf>
    <xf numFmtId="0" fontId="0" fillId="0" borderId="48" xfId="0" applyBorder="1" applyAlignment="1">
      <alignment horizontal="center" wrapText="1"/>
    </xf>
    <xf numFmtId="0" fontId="83" fillId="0" borderId="52" xfId="0" applyFont="1" applyBorder="1" applyAlignment="1">
      <alignment horizontal="center" vertical="center" wrapText="1"/>
    </xf>
    <xf numFmtId="0" fontId="83" fillId="0" borderId="2" xfId="0" applyFont="1" applyBorder="1" applyAlignment="1">
      <alignment horizontal="center" vertical="center" wrapText="1"/>
    </xf>
    <xf numFmtId="0" fontId="83" fillId="0" borderId="46" xfId="0" applyFont="1" applyBorder="1" applyAlignment="1">
      <alignment horizontal="center" vertical="center" wrapText="1"/>
    </xf>
    <xf numFmtId="0" fontId="83" fillId="0" borderId="4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2" fillId="0" borderId="22" xfId="0" applyFont="1" applyBorder="1" applyAlignment="1">
      <alignment horizontal="center" vertical="top" wrapText="1"/>
    </xf>
    <xf numFmtId="0" fontId="12" fillId="0" borderId="23" xfId="0" applyFont="1" applyBorder="1" applyAlignment="1">
      <alignment horizontal="center" vertical="top" wrapText="1"/>
    </xf>
    <xf numFmtId="0" fontId="12" fillId="0" borderId="24" xfId="0" applyFont="1" applyBorder="1" applyAlignment="1">
      <alignment horizontal="center" vertical="top" wrapText="1"/>
    </xf>
    <xf numFmtId="0" fontId="12" fillId="0" borderId="2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top" wrapText="1"/>
    </xf>
    <xf numFmtId="0" fontId="12" fillId="2" borderId="50" xfId="0" applyFont="1" applyFill="1" applyBorder="1" applyAlignment="1">
      <alignment horizontal="center" vertical="top" wrapText="1"/>
    </xf>
    <xf numFmtId="0" fontId="12" fillId="2" borderId="8" xfId="0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2" fillId="2" borderId="53" xfId="0" applyNumberFormat="1" applyFont="1" applyFill="1" applyBorder="1" applyAlignment="1">
      <alignment horizontal="center" vertical="top" wrapText="1"/>
    </xf>
    <xf numFmtId="0" fontId="12" fillId="2" borderId="45" xfId="0" applyNumberFormat="1" applyFont="1" applyFill="1" applyBorder="1" applyAlignment="1">
      <alignment horizontal="center" vertical="top" wrapText="1"/>
    </xf>
    <xf numFmtId="0" fontId="20" fillId="0" borderId="49" xfId="0" applyFont="1" applyBorder="1" applyAlignment="1">
      <alignment horizontal="left" vertical="top" wrapText="1"/>
    </xf>
    <xf numFmtId="0" fontId="20" fillId="0" borderId="50" xfId="0" applyFont="1" applyBorder="1" applyAlignment="1">
      <alignment horizontal="left" vertical="top" wrapText="1"/>
    </xf>
    <xf numFmtId="0" fontId="20" fillId="0" borderId="54" xfId="219" applyFont="1" applyBorder="1" applyAlignment="1">
      <alignment horizontal="center"/>
    </xf>
    <xf numFmtId="0" fontId="20" fillId="0" borderId="6" xfId="219" applyFont="1" applyBorder="1" applyAlignment="1">
      <alignment horizontal="center"/>
    </xf>
    <xf numFmtId="0" fontId="20" fillId="0" borderId="11" xfId="219" applyFont="1" applyBorder="1" applyAlignment="1">
      <alignment horizontal="center"/>
    </xf>
    <xf numFmtId="0" fontId="20" fillId="0" borderId="52" xfId="219" applyFont="1" applyBorder="1" applyAlignment="1">
      <alignment horizontal="center"/>
    </xf>
    <xf numFmtId="0" fontId="20" fillId="0" borderId="2" xfId="219" applyFont="1" applyBorder="1" applyAlignment="1">
      <alignment horizontal="center"/>
    </xf>
    <xf numFmtId="0" fontId="20" fillId="0" borderId="3" xfId="219" applyFont="1" applyBorder="1" applyAlignment="1">
      <alignment horizontal="center"/>
    </xf>
    <xf numFmtId="0" fontId="12" fillId="0" borderId="49" xfId="219" applyFont="1" applyBorder="1" applyAlignment="1">
      <alignment horizontal="center" vertical="center" wrapText="1"/>
    </xf>
    <xf numFmtId="0" fontId="12" fillId="0" borderId="51" xfId="219" applyFont="1" applyBorder="1" applyAlignment="1">
      <alignment horizontal="center" vertical="center" wrapText="1"/>
    </xf>
    <xf numFmtId="0" fontId="12" fillId="0" borderId="50" xfId="219" applyFont="1" applyBorder="1" applyAlignment="1">
      <alignment horizontal="center" vertical="center" wrapText="1"/>
    </xf>
    <xf numFmtId="0" fontId="12" fillId="0" borderId="48" xfId="219" applyFont="1" applyBorder="1" applyAlignment="1">
      <alignment horizontal="left" vertical="center" wrapText="1"/>
    </xf>
    <xf numFmtId="0" fontId="92" fillId="0" borderId="0" xfId="219" applyFont="1" applyAlignment="1">
      <alignment horizontal="center" vertical="top" wrapText="1"/>
    </xf>
    <xf numFmtId="0" fontId="14" fillId="0" borderId="48" xfId="219" applyFont="1" applyBorder="1" applyAlignment="1">
      <alignment horizontal="left" vertical="top" wrapText="1"/>
    </xf>
    <xf numFmtId="169" fontId="91" fillId="0" borderId="48" xfId="0" applyNumberFormat="1" applyFont="1" applyBorder="1" applyAlignment="1">
      <alignment horizontal="center" vertical="center"/>
    </xf>
    <xf numFmtId="169" fontId="12" fillId="0" borderId="49" xfId="0" applyNumberFormat="1" applyFont="1" applyBorder="1" applyAlignment="1">
      <alignment horizontal="center" vertical="center"/>
    </xf>
    <xf numFmtId="169" fontId="12" fillId="0" borderId="50" xfId="0" applyNumberFormat="1" applyFont="1" applyBorder="1" applyAlignment="1">
      <alignment horizontal="center" vertical="center"/>
    </xf>
    <xf numFmtId="0" fontId="113" fillId="0" borderId="4" xfId="0" applyFont="1" applyBorder="1" applyAlignment="1">
      <alignment horizontal="center" vertical="center" wrapText="1"/>
    </xf>
    <xf numFmtId="0" fontId="113" fillId="0" borderId="7" xfId="0" applyFont="1" applyBorder="1" applyAlignment="1">
      <alignment horizontal="center" vertical="center" wrapText="1"/>
    </xf>
    <xf numFmtId="0" fontId="113" fillId="0" borderId="5" xfId="0" applyFont="1" applyBorder="1" applyAlignment="1">
      <alignment horizontal="center" vertical="center" wrapText="1"/>
    </xf>
    <xf numFmtId="169" fontId="90" fillId="0" borderId="48" xfId="0" applyNumberFormat="1" applyFont="1" applyBorder="1" applyAlignment="1">
      <alignment horizontal="center" vertical="center" wrapText="1"/>
    </xf>
    <xf numFmtId="0" fontId="13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15" fillId="2" borderId="49" xfId="0" applyFont="1" applyFill="1" applyBorder="1" applyAlignment="1">
      <alignment horizontal="left"/>
    </xf>
    <xf numFmtId="0" fontId="15" fillId="2" borderId="51" xfId="0" applyFont="1" applyFill="1" applyBorder="1" applyAlignment="1">
      <alignment horizontal="left"/>
    </xf>
    <xf numFmtId="0" fontId="15" fillId="2" borderId="50" xfId="0" applyFont="1" applyFill="1" applyBorder="1" applyAlignment="1">
      <alignment horizontal="left"/>
    </xf>
    <xf numFmtId="0" fontId="15" fillId="2" borderId="4" xfId="0" applyFont="1" applyFill="1" applyBorder="1" applyAlignment="1">
      <alignment horizontal="center"/>
    </xf>
    <xf numFmtId="0" fontId="15" fillId="2" borderId="7" xfId="0" applyFont="1" applyFill="1" applyBorder="1" applyAlignment="1">
      <alignment horizontal="center"/>
    </xf>
    <xf numFmtId="0" fontId="15" fillId="2" borderId="5" xfId="0" applyFont="1" applyFill="1" applyBorder="1" applyAlignment="1">
      <alignment horizontal="center"/>
    </xf>
    <xf numFmtId="0" fontId="13" fillId="2" borderId="0" xfId="0" applyFont="1" applyFill="1" applyAlignment="1">
      <alignment horizontal="center" wrapText="1"/>
    </xf>
    <xf numFmtId="0" fontId="15" fillId="0" borderId="4" xfId="0" applyFont="1" applyFill="1" applyBorder="1" applyAlignment="1">
      <alignment horizontal="left" vertical="top" wrapText="1"/>
    </xf>
    <xf numFmtId="0" fontId="15" fillId="0" borderId="5" xfId="0" applyFont="1" applyFill="1" applyBorder="1" applyAlignment="1">
      <alignment horizontal="left" vertical="top" wrapText="1"/>
    </xf>
    <xf numFmtId="0" fontId="16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</cellXfs>
  <cellStyles count="283">
    <cellStyle name="_artabyuje" xfId="216"/>
    <cellStyle name="_artabyuje 2" xfId="218"/>
    <cellStyle name="_artabyuje 3" xfId="217"/>
    <cellStyle name="_artabyuje 4" xfId="215"/>
    <cellStyle name="_artabyuje 4 2" xfId="279"/>
    <cellStyle name="_artabyuje 4_havelvacnerVERGNAKAN" xfId="213"/>
    <cellStyle name="20% - Accent1 2" xfId="69"/>
    <cellStyle name="20% - Accent1 2 2" xfId="108"/>
    <cellStyle name="20% - Accent1 3" xfId="167"/>
    <cellStyle name="20% - Accent1 4" xfId="191"/>
    <cellStyle name="20% - Accent2 2" xfId="72"/>
    <cellStyle name="20% - Accent2 2 2" xfId="109"/>
    <cellStyle name="20% - Accent2 3" xfId="169"/>
    <cellStyle name="20% - Accent2 4" xfId="193"/>
    <cellStyle name="20% - Accent3 2" xfId="71"/>
    <cellStyle name="20% - Accent3 2 2" xfId="110"/>
    <cellStyle name="20% - Accent3 3" xfId="171"/>
    <cellStyle name="20% - Accent3 4" xfId="195"/>
    <cellStyle name="20% - Accent4 2" xfId="88"/>
    <cellStyle name="20% - Accent4 2 2" xfId="111"/>
    <cellStyle name="20% - Accent4 3" xfId="173"/>
    <cellStyle name="20% - Accent4 4" xfId="197"/>
    <cellStyle name="20% - Accent5 2" xfId="91"/>
    <cellStyle name="20% - Accent5 2 2" xfId="112"/>
    <cellStyle name="20% - Accent5 3" xfId="175"/>
    <cellStyle name="20% - Accent5 4" xfId="199"/>
    <cellStyle name="20% - Accent6 2" xfId="59"/>
    <cellStyle name="20% - Accent6 2 2" xfId="113"/>
    <cellStyle name="20% - Accent6 3" xfId="177"/>
    <cellStyle name="20% - Accent6 4" xfId="201"/>
    <cellStyle name="20% - Акцент1" xfId="29" builtinId="30" customBuiltin="1"/>
    <cellStyle name="20% — акцент1 2" xfId="220"/>
    <cellStyle name="20% - Акцент2" xfId="33" builtinId="34" customBuiltin="1"/>
    <cellStyle name="20% — акцент2 2" xfId="221"/>
    <cellStyle name="20% - Акцент3" xfId="37" builtinId="38" customBuiltin="1"/>
    <cellStyle name="20% — акцент3 2" xfId="222"/>
    <cellStyle name="20% - Акцент4" xfId="41" builtinId="42" customBuiltin="1"/>
    <cellStyle name="20% — акцент4 2" xfId="223"/>
    <cellStyle name="20% - Акцент5" xfId="45" builtinId="46" customBuiltin="1"/>
    <cellStyle name="20% — акцент5 2" xfId="224"/>
    <cellStyle name="20% - Акцент6" xfId="49" builtinId="50" customBuiltin="1"/>
    <cellStyle name="20% — акцент6 2" xfId="225"/>
    <cellStyle name="40% - Accent1 2" xfId="93"/>
    <cellStyle name="40% - Accent1 2 2" xfId="114"/>
    <cellStyle name="40% - Accent1 3" xfId="168"/>
    <cellStyle name="40% - Accent1 4" xfId="192"/>
    <cellStyle name="40% - Accent2 2" xfId="61"/>
    <cellStyle name="40% - Accent2 2 2" xfId="115"/>
    <cellStyle name="40% - Accent2 3" xfId="170"/>
    <cellStyle name="40% - Accent2 4" xfId="194"/>
    <cellStyle name="40% - Accent3 2" xfId="87"/>
    <cellStyle name="40% - Accent3 2 2" xfId="116"/>
    <cellStyle name="40% - Accent3 3" xfId="172"/>
    <cellStyle name="40% - Accent3 4" xfId="196"/>
    <cellStyle name="40% - Accent4 2" xfId="78"/>
    <cellStyle name="40% - Accent4 2 2" xfId="117"/>
    <cellStyle name="40% - Accent4 3" xfId="174"/>
    <cellStyle name="40% - Accent4 4" xfId="198"/>
    <cellStyle name="40% - Accent5 2" xfId="77"/>
    <cellStyle name="40% - Accent5 2 2" xfId="118"/>
    <cellStyle name="40% - Accent5 3" xfId="176"/>
    <cellStyle name="40% - Accent5 4" xfId="200"/>
    <cellStyle name="40% - Accent6 2" xfId="60"/>
    <cellStyle name="40% - Accent6 2 2" xfId="119"/>
    <cellStyle name="40% - Accent6 3" xfId="178"/>
    <cellStyle name="40% - Accent6 4" xfId="202"/>
    <cellStyle name="40% - Акцент1" xfId="30" builtinId="31" customBuiltin="1"/>
    <cellStyle name="40% — акцент1 2" xfId="226"/>
    <cellStyle name="40% - Акцент2" xfId="34" builtinId="35" customBuiltin="1"/>
    <cellStyle name="40% — акцент2 2" xfId="227"/>
    <cellStyle name="40% - Акцент3" xfId="38" builtinId="39" customBuiltin="1"/>
    <cellStyle name="40% — акцент3 2" xfId="228"/>
    <cellStyle name="40% - Акцент4" xfId="42" builtinId="43" customBuiltin="1"/>
    <cellStyle name="40% — акцент4 2" xfId="229"/>
    <cellStyle name="40% - Акцент5" xfId="46" builtinId="47" customBuiltin="1"/>
    <cellStyle name="40% — акцент5 2" xfId="230"/>
    <cellStyle name="40% - Акцент6" xfId="50" builtinId="51" customBuiltin="1"/>
    <cellStyle name="40% — акцент6 2" xfId="231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- Акцент1" xfId="31" builtinId="32" customBuiltin="1"/>
    <cellStyle name="60% — акцент1 2" xfId="232"/>
    <cellStyle name="60% - Акцент2" xfId="35" builtinId="36" customBuiltin="1"/>
    <cellStyle name="60% — акцент2 2" xfId="233"/>
    <cellStyle name="60% - Акцент3" xfId="39" builtinId="40" customBuiltin="1"/>
    <cellStyle name="60% — акцент3 2" xfId="234"/>
    <cellStyle name="60% - Акцент4" xfId="43" builtinId="44" customBuiltin="1"/>
    <cellStyle name="60% — акцент4 2" xfId="235"/>
    <cellStyle name="60% - Акцент5" xfId="47" builtinId="48" customBuiltin="1"/>
    <cellStyle name="60% — акцент5 2" xfId="236"/>
    <cellStyle name="60% - Акцент6" xfId="51" builtinId="52" customBuiltin="1"/>
    <cellStyle name="60% — акцент6 2" xfId="237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heck Cell 2" xfId="86"/>
    <cellStyle name="Check Cell 2 2" xfId="134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2 5" xfId="248"/>
    <cellStyle name="Comma 3 3" xfId="249"/>
    <cellStyle name="Comma 3 4" xfId="247"/>
    <cellStyle name="Comma 4" xfId="102"/>
    <cellStyle name="Comma 4 2" xfId="251"/>
    <cellStyle name="Comma 4 3" xfId="252"/>
    <cellStyle name="Comma 4 4" xfId="250"/>
    <cellStyle name="Comma 5" xfId="95"/>
    <cellStyle name="Comma 5 2" xfId="180"/>
    <cellStyle name="Comma 5 3" xfId="204"/>
    <cellStyle name="Comma 5 4" xfId="253"/>
    <cellStyle name="Comma 6" xfId="187"/>
    <cellStyle name="Comma 6 2" xfId="210"/>
    <cellStyle name="Comma 6 3" xfId="254"/>
    <cellStyle name="Comma 7" xfId="255"/>
    <cellStyle name="Comma 7 2" xfId="280"/>
    <cellStyle name="Comma 8" xfId="256"/>
    <cellStyle name="Comma 9" xfId="257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Linked Cell 2" xfId="70"/>
    <cellStyle name="Linked Cell 2 2" xfId="144"/>
    <cellStyle name="Neutral 2" xfId="76"/>
    <cellStyle name="Neutral 2 2" xfId="105"/>
    <cellStyle name="Neutral 3" xfId="145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1 4" xfId="214"/>
    <cellStyle name="Normal 12" xfId="165"/>
    <cellStyle name="Normal 2" xfId="1"/>
    <cellStyle name="Normal 2 2" xfId="146"/>
    <cellStyle name="Normal 2 2 2" xfId="163"/>
    <cellStyle name="Normal 2 2 3" xfId="267"/>
    <cellStyle name="Normal 2 3" xfId="147"/>
    <cellStyle name="Normal 2 3 2" xfId="268"/>
    <cellStyle name="Normal 2 4" xfId="96"/>
    <cellStyle name="Normal 2_havelvacnerVERGNAKAN" xfId="26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70"/>
    <cellStyle name="Normal 7" xfId="151"/>
    <cellStyle name="Normal 7 2" xfId="27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rmal 9 4" xfId="272"/>
    <cellStyle name="Note 2" xfId="54"/>
    <cellStyle name="Note 2 2" xfId="152"/>
    <cellStyle name="Note 3" xfId="166"/>
    <cellStyle name="Note 4" xfId="190"/>
    <cellStyle name="Output 2" xfId="81"/>
    <cellStyle name="Output 2 2" xfId="153"/>
    <cellStyle name="Percent 2" xfId="2"/>
    <cellStyle name="Percent 2 2" xfId="97"/>
    <cellStyle name="Percent 2 3" xfId="275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Warning Text 2" xfId="68"/>
    <cellStyle name="Warning Text 2 2" xfId="159"/>
    <cellStyle name="Акцент1" xfId="28" builtinId="29" customBuiltin="1"/>
    <cellStyle name="Акцент1 2" xfId="238"/>
    <cellStyle name="Акцент2" xfId="32" builtinId="33" customBuiltin="1"/>
    <cellStyle name="Акцент2 2" xfId="239"/>
    <cellStyle name="Акцент3" xfId="36" builtinId="37" customBuiltin="1"/>
    <cellStyle name="Акцент3 2" xfId="240"/>
    <cellStyle name="Акцент4" xfId="40" builtinId="41" customBuiltin="1"/>
    <cellStyle name="Акцент4 2" xfId="241"/>
    <cellStyle name="Акцент5" xfId="44" builtinId="45" customBuiltin="1"/>
    <cellStyle name="Акцент5 2" xfId="242"/>
    <cellStyle name="Акцент6" xfId="48" builtinId="49" customBuiltin="1"/>
    <cellStyle name="Акцент6 2" xfId="243"/>
    <cellStyle name="Ввод " xfId="19" builtinId="20" customBuiltin="1"/>
    <cellStyle name="Ввод  2" xfId="264"/>
    <cellStyle name="Вывод" xfId="20" builtinId="21" customBuiltin="1"/>
    <cellStyle name="Вывод 2" xfId="274"/>
    <cellStyle name="Вычисление" xfId="21" builtinId="22" customBuiltin="1"/>
    <cellStyle name="Вычисление 2" xfId="245"/>
    <cellStyle name="Заголовок 1" xfId="12" builtinId="16" customBuiltin="1"/>
    <cellStyle name="Заголовок 1 2" xfId="260"/>
    <cellStyle name="Заголовок 2" xfId="13" builtinId="17" customBuiltin="1"/>
    <cellStyle name="Заголовок 2 2" xfId="261"/>
    <cellStyle name="Заголовок 3" xfId="14" builtinId="18" customBuiltin="1"/>
    <cellStyle name="Заголовок 3 2" xfId="262"/>
    <cellStyle name="Заголовок 4" xfId="15" builtinId="19" customBuiltin="1"/>
    <cellStyle name="Заголовок 4 2" xfId="263"/>
    <cellStyle name="Итог" xfId="27" builtinId="25" customBuiltin="1"/>
    <cellStyle name="Итог 2" xfId="277"/>
    <cellStyle name="Контрольная ячейка" xfId="23" builtinId="23" customBuiltin="1"/>
    <cellStyle name="Контрольная ячейка 2" xfId="246"/>
    <cellStyle name="Название 2" xfId="276"/>
    <cellStyle name="Нейтральный" xfId="18" builtinId="28" customBuiltin="1"/>
    <cellStyle name="Нейтральный 2" xfId="266"/>
    <cellStyle name="Обычный" xfId="0" builtinId="0"/>
    <cellStyle name="Обычный 2" xfId="11"/>
    <cellStyle name="Обычный 2 2" xfId="161"/>
    <cellStyle name="Обычный 2 3" xfId="160"/>
    <cellStyle name="Обычный 3" xfId="219"/>
    <cellStyle name="Плохой" xfId="17" builtinId="27" customBuiltin="1"/>
    <cellStyle name="Плохой 2" xfId="244"/>
    <cellStyle name="Пояснение" xfId="26" builtinId="53" customBuiltin="1"/>
    <cellStyle name="Пояснение 2" xfId="258"/>
    <cellStyle name="Примечание" xfId="25" builtinId="10" customBuiltin="1"/>
    <cellStyle name="Примечание 2" xfId="273"/>
    <cellStyle name="Связанная ячейка" xfId="22" builtinId="24" customBuiltin="1"/>
    <cellStyle name="Связанная ячейка 2" xfId="265"/>
    <cellStyle name="Текст предупреждения" xfId="24" builtinId="11" customBuiltin="1"/>
    <cellStyle name="Текст предупреждения 2" xfId="278"/>
    <cellStyle name="Финансовый" xfId="7" builtinId="3"/>
    <cellStyle name="Финансовый 2" xfId="281"/>
    <cellStyle name="Финансовый 3" xfId="282"/>
    <cellStyle name="Хороший" xfId="16" builtinId="26" customBuiltin="1"/>
    <cellStyle name="Хороший 2" xfId="25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4"/>
  <sheetViews>
    <sheetView zoomScale="102" zoomScaleNormal="96" zoomScaleSheetLayoutView="100" workbookViewId="0">
      <selection activeCell="A6" sqref="A6:F6"/>
    </sheetView>
  </sheetViews>
  <sheetFormatPr defaultColWidth="9.140625" defaultRowHeight="13.5"/>
  <cols>
    <col min="1" max="1" width="9.7109375" style="1" customWidth="1"/>
    <col min="2" max="2" width="24.7109375" style="1" customWidth="1"/>
    <col min="3" max="3" width="62.140625" style="1" customWidth="1"/>
    <col min="4" max="4" width="14" style="1" customWidth="1"/>
    <col min="5" max="5" width="14.5703125" style="1" customWidth="1"/>
    <col min="6" max="6" width="15" style="1" customWidth="1"/>
    <col min="7" max="7" width="9.85546875" style="1" bestFit="1" customWidth="1"/>
    <col min="8" max="16384" width="9.140625" style="1"/>
  </cols>
  <sheetData>
    <row r="1" spans="1:6">
      <c r="E1" s="1" t="s">
        <v>15</v>
      </c>
    </row>
    <row r="2" spans="1:6">
      <c r="D2" s="1" t="s">
        <v>56</v>
      </c>
    </row>
    <row r="3" spans="1:6">
      <c r="D3" s="1" t="s">
        <v>9</v>
      </c>
    </row>
    <row r="6" spans="1:6" ht="75.75" customHeight="1">
      <c r="A6" s="167" t="s">
        <v>117</v>
      </c>
      <c r="B6" s="167"/>
      <c r="C6" s="167"/>
      <c r="D6" s="167"/>
      <c r="E6" s="167"/>
      <c r="F6" s="167"/>
    </row>
    <row r="8" spans="1:6">
      <c r="E8" s="1" t="s">
        <v>36</v>
      </c>
    </row>
    <row r="9" spans="1:6" s="7" customFormat="1" ht="54" customHeight="1">
      <c r="A9" s="168" t="s">
        <v>17</v>
      </c>
      <c r="B9" s="169"/>
      <c r="C9" s="177" t="s">
        <v>18</v>
      </c>
      <c r="D9" s="168" t="s">
        <v>38</v>
      </c>
      <c r="E9" s="169"/>
      <c r="F9" s="181"/>
    </row>
    <row r="10" spans="1:6" s="7" customFormat="1" ht="30" customHeight="1">
      <c r="A10" s="21" t="s">
        <v>22</v>
      </c>
      <c r="B10" s="22" t="s">
        <v>23</v>
      </c>
      <c r="C10" s="178"/>
      <c r="D10" s="105" t="s">
        <v>19</v>
      </c>
      <c r="E10" s="104" t="s">
        <v>20</v>
      </c>
      <c r="F10" s="104" t="s">
        <v>21</v>
      </c>
    </row>
    <row r="11" spans="1:6" s="7" customFormat="1" ht="17.25" customHeight="1">
      <c r="A11" s="163" t="s">
        <v>83</v>
      </c>
      <c r="B11" s="110"/>
      <c r="C11" s="33" t="s">
        <v>35</v>
      </c>
      <c r="D11" s="79">
        <f>D22+D29</f>
        <v>0</v>
      </c>
      <c r="E11" s="79">
        <f t="shared" ref="E11:F11" si="0">E22+E29</f>
        <v>0</v>
      </c>
      <c r="F11" s="79">
        <f t="shared" si="0"/>
        <v>0</v>
      </c>
    </row>
    <row r="12" spans="1:6" s="7" customFormat="1" ht="18" customHeight="1">
      <c r="A12" s="163"/>
      <c r="B12" s="110"/>
      <c r="C12" s="17" t="s">
        <v>52</v>
      </c>
      <c r="D12" s="31"/>
      <c r="E12" s="31"/>
      <c r="F12" s="31"/>
    </row>
    <row r="13" spans="1:6" s="7" customFormat="1" ht="19.899999999999999" customHeight="1">
      <c r="A13" s="163"/>
      <c r="B13" s="173" t="s">
        <v>82</v>
      </c>
      <c r="C13" s="174"/>
      <c r="D13" s="39">
        <f>D15</f>
        <v>0</v>
      </c>
      <c r="E13" s="39">
        <f t="shared" ref="E13:F13" si="1">E15</f>
        <v>0</v>
      </c>
      <c r="F13" s="39">
        <f t="shared" si="1"/>
        <v>0</v>
      </c>
    </row>
    <row r="14" spans="1:6" s="7" customFormat="1" ht="17.25" thickBot="1">
      <c r="A14" s="163"/>
      <c r="B14" s="182"/>
      <c r="C14" s="40" t="s">
        <v>45</v>
      </c>
      <c r="D14" s="39"/>
      <c r="E14" s="38"/>
      <c r="F14" s="38"/>
    </row>
    <row r="15" spans="1:6" s="7" customFormat="1" ht="42.75">
      <c r="A15" s="163"/>
      <c r="B15" s="183"/>
      <c r="C15" s="61" t="s">
        <v>84</v>
      </c>
      <c r="D15" s="39">
        <f>D22+D29</f>
        <v>0</v>
      </c>
      <c r="E15" s="39">
        <f t="shared" ref="E15:F15" si="2">E22+E29</f>
        <v>0</v>
      </c>
      <c r="F15" s="39">
        <f t="shared" si="2"/>
        <v>0</v>
      </c>
    </row>
    <row r="16" spans="1:6" s="7" customFormat="1" ht="16.5">
      <c r="A16" s="163"/>
      <c r="B16" s="183"/>
      <c r="C16" s="48" t="s">
        <v>46</v>
      </c>
      <c r="D16" s="38"/>
      <c r="E16" s="38"/>
      <c r="F16" s="38"/>
    </row>
    <row r="17" spans="1:6" s="7" customFormat="1" ht="40.5">
      <c r="A17" s="163"/>
      <c r="B17" s="183"/>
      <c r="C17" s="49" t="s">
        <v>85</v>
      </c>
      <c r="D17" s="46"/>
      <c r="E17" s="46"/>
      <c r="F17" s="46"/>
    </row>
    <row r="18" spans="1:6" s="7" customFormat="1" ht="15">
      <c r="A18" s="163"/>
      <c r="B18" s="183"/>
      <c r="C18" s="48" t="s">
        <v>47</v>
      </c>
      <c r="D18" s="46"/>
      <c r="E18" s="46"/>
      <c r="F18" s="46"/>
    </row>
    <row r="19" spans="1:6" s="7" customFormat="1" ht="54">
      <c r="A19" s="163"/>
      <c r="B19" s="184"/>
      <c r="C19" s="49" t="s">
        <v>86</v>
      </c>
      <c r="D19" s="46"/>
      <c r="E19" s="46"/>
      <c r="F19" s="46"/>
    </row>
    <row r="20" spans="1:6" s="7" customFormat="1" ht="15.75" thickBot="1">
      <c r="A20" s="163"/>
      <c r="B20" s="111"/>
      <c r="C20" s="50" t="s">
        <v>69</v>
      </c>
      <c r="D20" s="51"/>
      <c r="E20" s="51"/>
      <c r="F20" s="51"/>
    </row>
    <row r="21" spans="1:6" s="7" customFormat="1" ht="15.75" thickBot="1">
      <c r="A21" s="163"/>
      <c r="B21" s="160">
        <v>12002</v>
      </c>
      <c r="C21" s="52" t="s">
        <v>48</v>
      </c>
      <c r="D21" s="39"/>
      <c r="E21" s="39"/>
      <c r="F21" s="114"/>
    </row>
    <row r="22" spans="1:6" s="7" customFormat="1" ht="60.75" customHeight="1">
      <c r="A22" s="163"/>
      <c r="B22" s="161"/>
      <c r="C22" s="61" t="s">
        <v>87</v>
      </c>
      <c r="D22" s="39">
        <v>-801443.4</v>
      </c>
      <c r="E22" s="39">
        <v>-854001.7</v>
      </c>
      <c r="F22" s="39">
        <v>-914068.4</v>
      </c>
    </row>
    <row r="23" spans="1:6" s="7" customFormat="1" ht="18" customHeight="1">
      <c r="A23" s="163"/>
      <c r="B23" s="161"/>
      <c r="C23" s="48" t="s">
        <v>49</v>
      </c>
      <c r="D23" s="46"/>
      <c r="E23" s="46"/>
      <c r="F23" s="53"/>
    </row>
    <row r="24" spans="1:6" s="7" customFormat="1" ht="54">
      <c r="A24" s="163"/>
      <c r="B24" s="161"/>
      <c r="C24" s="132" t="s">
        <v>88</v>
      </c>
      <c r="D24" s="46"/>
      <c r="E24" s="46"/>
      <c r="F24" s="53"/>
    </row>
    <row r="25" spans="1:6" s="7" customFormat="1" ht="15">
      <c r="A25" s="163"/>
      <c r="B25" s="161"/>
      <c r="C25" s="48" t="s">
        <v>50</v>
      </c>
      <c r="D25" s="46"/>
      <c r="E25" s="46"/>
      <c r="F25" s="53"/>
    </row>
    <row r="26" spans="1:6" s="7" customFormat="1" ht="19.899999999999999" customHeight="1" thickBot="1">
      <c r="A26" s="163"/>
      <c r="B26" s="162"/>
      <c r="C26" s="54" t="s">
        <v>73</v>
      </c>
      <c r="D26" s="112"/>
      <c r="E26" s="112"/>
      <c r="F26" s="113"/>
    </row>
    <row r="27" spans="1:6" s="7" customFormat="1" ht="19.899999999999999" customHeight="1" thickBot="1">
      <c r="A27" s="163"/>
      <c r="B27" s="108"/>
      <c r="C27" s="109" t="s">
        <v>69</v>
      </c>
      <c r="D27" s="114"/>
      <c r="E27" s="114"/>
      <c r="F27" s="114"/>
    </row>
    <row r="28" spans="1:6" s="7" customFormat="1" ht="19.899999999999999" customHeight="1" thickBot="1">
      <c r="A28" s="163"/>
      <c r="B28" s="160">
        <v>12005</v>
      </c>
      <c r="C28" s="52" t="s">
        <v>48</v>
      </c>
      <c r="D28" s="114"/>
      <c r="E28" s="114"/>
      <c r="F28" s="114"/>
    </row>
    <row r="29" spans="1:6" s="7" customFormat="1" ht="28.9" customHeight="1">
      <c r="A29" s="163"/>
      <c r="B29" s="161"/>
      <c r="C29" s="61" t="s">
        <v>121</v>
      </c>
      <c r="D29" s="39">
        <v>801443.4</v>
      </c>
      <c r="E29" s="39">
        <v>854001.7</v>
      </c>
      <c r="F29" s="39">
        <v>914068.4</v>
      </c>
    </row>
    <row r="30" spans="1:6" s="7" customFormat="1" ht="19.899999999999999" customHeight="1">
      <c r="A30" s="163"/>
      <c r="B30" s="161"/>
      <c r="C30" s="48" t="s">
        <v>49</v>
      </c>
      <c r="D30" s="114"/>
      <c r="E30" s="114"/>
      <c r="F30" s="114"/>
    </row>
    <row r="31" spans="1:6" s="7" customFormat="1" ht="46.5" customHeight="1">
      <c r="A31" s="163"/>
      <c r="B31" s="161"/>
      <c r="C31" s="132" t="s">
        <v>122</v>
      </c>
      <c r="D31" s="114"/>
      <c r="E31" s="114"/>
      <c r="F31" s="114"/>
    </row>
    <row r="32" spans="1:6" s="7" customFormat="1" ht="19.899999999999999" customHeight="1">
      <c r="A32" s="163"/>
      <c r="B32" s="161"/>
      <c r="C32" s="48" t="s">
        <v>50</v>
      </c>
      <c r="D32" s="114"/>
      <c r="E32" s="114"/>
      <c r="F32" s="114"/>
    </row>
    <row r="33" spans="1:6" s="7" customFormat="1" ht="19.899999999999999" customHeight="1" thickBot="1">
      <c r="A33" s="163"/>
      <c r="B33" s="162"/>
      <c r="C33" s="54" t="s">
        <v>73</v>
      </c>
      <c r="D33" s="114"/>
      <c r="E33" s="114"/>
      <c r="F33" s="114"/>
    </row>
    <row r="34" spans="1:6" s="7" customFormat="1" ht="18.600000000000001" customHeight="1">
      <c r="A34" s="29"/>
      <c r="B34" s="175" t="s">
        <v>27</v>
      </c>
      <c r="C34" s="176"/>
      <c r="D34" s="115"/>
      <c r="E34" s="115"/>
      <c r="F34" s="115"/>
    </row>
    <row r="35" spans="1:6" s="7" customFormat="1" ht="18" customHeight="1">
      <c r="A35" s="179"/>
      <c r="B35" s="180"/>
      <c r="C35" s="32" t="s">
        <v>30</v>
      </c>
      <c r="D35" s="34">
        <f t="shared" ref="D35:F35" si="3">D37</f>
        <v>0</v>
      </c>
      <c r="E35" s="34">
        <f t="shared" si="3"/>
        <v>0</v>
      </c>
      <c r="F35" s="34">
        <f t="shared" si="3"/>
        <v>0</v>
      </c>
    </row>
    <row r="36" spans="1:6" s="7" customFormat="1" ht="12.6" customHeight="1">
      <c r="A36" s="164" t="s">
        <v>26</v>
      </c>
      <c r="B36" s="170"/>
      <c r="C36" s="6" t="s">
        <v>45</v>
      </c>
      <c r="D36" s="9"/>
      <c r="E36" s="9"/>
      <c r="F36" s="9"/>
    </row>
    <row r="37" spans="1:6" s="7" customFormat="1" ht="21" customHeight="1">
      <c r="A37" s="165"/>
      <c r="B37" s="171"/>
      <c r="C37" s="5" t="s">
        <v>27</v>
      </c>
      <c r="D37" s="26">
        <f t="shared" ref="D37:F37" si="4">D44+D50</f>
        <v>0</v>
      </c>
      <c r="E37" s="26">
        <f t="shared" si="4"/>
        <v>0</v>
      </c>
      <c r="F37" s="26">
        <f t="shared" si="4"/>
        <v>0</v>
      </c>
    </row>
    <row r="38" spans="1:6" s="7" customFormat="1" ht="15.6" customHeight="1">
      <c r="A38" s="165"/>
      <c r="B38" s="171"/>
      <c r="C38" s="6" t="s">
        <v>46</v>
      </c>
      <c r="D38" s="23"/>
      <c r="E38" s="23"/>
      <c r="F38" s="23"/>
    </row>
    <row r="39" spans="1:6" s="7" customFormat="1" ht="46.5" customHeight="1">
      <c r="A39" s="165"/>
      <c r="B39" s="171"/>
      <c r="C39" s="5" t="s">
        <v>60</v>
      </c>
      <c r="D39" s="23"/>
      <c r="E39" s="23"/>
      <c r="F39" s="23"/>
    </row>
    <row r="40" spans="1:6" s="7" customFormat="1" ht="25.9" customHeight="1">
      <c r="A40" s="165"/>
      <c r="B40" s="171"/>
      <c r="C40" s="6" t="s">
        <v>53</v>
      </c>
      <c r="D40" s="23"/>
      <c r="E40" s="23"/>
      <c r="F40" s="23"/>
    </row>
    <row r="41" spans="1:6" s="7" customFormat="1" ht="31.9" customHeight="1">
      <c r="A41" s="165"/>
      <c r="B41" s="172"/>
      <c r="C41" s="5" t="s">
        <v>61</v>
      </c>
      <c r="D41" s="23"/>
      <c r="E41" s="23"/>
      <c r="F41" s="23"/>
    </row>
    <row r="42" spans="1:6" ht="16.899999999999999" customHeight="1">
      <c r="A42" s="165"/>
      <c r="B42" s="116"/>
      <c r="C42" s="16" t="s">
        <v>24</v>
      </c>
      <c r="D42" s="24"/>
      <c r="E42" s="24"/>
      <c r="F42" s="25"/>
    </row>
    <row r="43" spans="1:6" s="7" customFormat="1" ht="19.149999999999999" customHeight="1">
      <c r="A43" s="165"/>
      <c r="B43" s="157" t="s">
        <v>29</v>
      </c>
      <c r="C43" s="6" t="s">
        <v>48</v>
      </c>
      <c r="D43" s="23"/>
      <c r="E43" s="23"/>
      <c r="F43" s="23"/>
    </row>
    <row r="44" spans="1:6" s="7" customFormat="1" ht="16.149999999999999" customHeight="1">
      <c r="A44" s="165"/>
      <c r="B44" s="158"/>
      <c r="C44" s="118" t="s">
        <v>27</v>
      </c>
      <c r="D44" s="39">
        <v>801443.4</v>
      </c>
      <c r="E44" s="39">
        <v>854001.7</v>
      </c>
      <c r="F44" s="39">
        <v>914068.4</v>
      </c>
    </row>
    <row r="45" spans="1:6" s="7" customFormat="1" ht="18.600000000000001" customHeight="1">
      <c r="A45" s="165"/>
      <c r="B45" s="158"/>
      <c r="C45" s="6" t="s">
        <v>49</v>
      </c>
      <c r="D45" s="9"/>
      <c r="E45" s="9"/>
      <c r="F45" s="9"/>
    </row>
    <row r="46" spans="1:6" s="7" customFormat="1" ht="57" customHeight="1">
      <c r="A46" s="165"/>
      <c r="B46" s="158"/>
      <c r="C46" s="5" t="s">
        <v>62</v>
      </c>
      <c r="D46" s="9"/>
      <c r="E46" s="9"/>
      <c r="F46" s="9"/>
    </row>
    <row r="47" spans="1:6" s="7" customFormat="1" ht="17.45" customHeight="1">
      <c r="A47" s="165"/>
      <c r="B47" s="158"/>
      <c r="C47" s="6" t="s">
        <v>50</v>
      </c>
      <c r="D47" s="9"/>
      <c r="E47" s="9"/>
      <c r="F47" s="9"/>
    </row>
    <row r="48" spans="1:6" s="7" customFormat="1" ht="18.600000000000001" customHeight="1">
      <c r="A48" s="165"/>
      <c r="B48" s="159"/>
      <c r="C48" s="5" t="s">
        <v>51</v>
      </c>
      <c r="D48" s="9"/>
      <c r="E48" s="9"/>
      <c r="F48" s="9"/>
    </row>
    <row r="49" spans="1:6" s="7" customFormat="1" ht="17.45" customHeight="1">
      <c r="A49" s="165"/>
      <c r="B49" s="157" t="s">
        <v>29</v>
      </c>
      <c r="C49" s="30" t="s">
        <v>48</v>
      </c>
      <c r="D49" s="23"/>
      <c r="E49" s="23"/>
      <c r="F49" s="23"/>
    </row>
    <row r="50" spans="1:6" s="7" customFormat="1" ht="18.600000000000001" customHeight="1">
      <c r="A50" s="165"/>
      <c r="B50" s="158"/>
      <c r="C50" s="118" t="s">
        <v>27</v>
      </c>
      <c r="D50" s="39">
        <v>-801443.4</v>
      </c>
      <c r="E50" s="39">
        <v>-854001.7</v>
      </c>
      <c r="F50" s="39">
        <v>-914068.4</v>
      </c>
    </row>
    <row r="51" spans="1:6" s="7" customFormat="1" ht="21" customHeight="1">
      <c r="A51" s="165"/>
      <c r="B51" s="158"/>
      <c r="C51" s="30" t="s">
        <v>49</v>
      </c>
      <c r="D51" s="9"/>
      <c r="E51" s="9"/>
      <c r="F51" s="9"/>
    </row>
    <row r="52" spans="1:6" s="7" customFormat="1" ht="54.6" customHeight="1">
      <c r="A52" s="165"/>
      <c r="B52" s="158"/>
      <c r="C52" s="5" t="s">
        <v>62</v>
      </c>
      <c r="D52" s="9"/>
      <c r="E52" s="9"/>
      <c r="F52" s="9"/>
    </row>
    <row r="53" spans="1:6" s="7" customFormat="1" ht="15" customHeight="1">
      <c r="A53" s="165"/>
      <c r="B53" s="158"/>
      <c r="C53" s="30" t="s">
        <v>50</v>
      </c>
      <c r="D53" s="9"/>
      <c r="E53" s="9"/>
      <c r="F53" s="9"/>
    </row>
    <row r="54" spans="1:6" s="7" customFormat="1" ht="17.45" customHeight="1">
      <c r="A54" s="166"/>
      <c r="B54" s="159"/>
      <c r="C54" s="5" t="s">
        <v>51</v>
      </c>
      <c r="D54" s="9"/>
      <c r="E54" s="9"/>
      <c r="F54" s="9"/>
    </row>
  </sheetData>
  <mergeCells count="15">
    <mergeCell ref="A6:F6"/>
    <mergeCell ref="A9:B9"/>
    <mergeCell ref="B36:B41"/>
    <mergeCell ref="B13:C13"/>
    <mergeCell ref="B34:C34"/>
    <mergeCell ref="C9:C10"/>
    <mergeCell ref="A35:B35"/>
    <mergeCell ref="B21:B26"/>
    <mergeCell ref="D9:F9"/>
    <mergeCell ref="B14:B19"/>
    <mergeCell ref="B43:B48"/>
    <mergeCell ref="B28:B33"/>
    <mergeCell ref="A11:A33"/>
    <mergeCell ref="A36:A54"/>
    <mergeCell ref="B49:B54"/>
  </mergeCells>
  <pageMargins left="0" right="0" top="0" bottom="0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H133"/>
  <sheetViews>
    <sheetView zoomScale="122" zoomScaleNormal="122" zoomScaleSheetLayoutView="100" workbookViewId="0">
      <selection activeCell="F1" sqref="F1"/>
    </sheetView>
  </sheetViews>
  <sheetFormatPr defaultColWidth="9.140625" defaultRowHeight="13.5"/>
  <cols>
    <col min="1" max="1" width="6.85546875" style="1" customWidth="1"/>
    <col min="2" max="2" width="7.5703125" style="1" customWidth="1"/>
    <col min="3" max="3" width="8" style="1" customWidth="1"/>
    <col min="4" max="4" width="10.42578125" style="1" customWidth="1"/>
    <col min="5" max="5" width="12.42578125" style="1" customWidth="1"/>
    <col min="6" max="6" width="62.140625" style="1" customWidth="1"/>
    <col min="7" max="7" width="14.28515625" style="1" customWidth="1"/>
    <col min="8" max="8" width="14.85546875" style="1" customWidth="1"/>
    <col min="9" max="9" width="13.140625" style="1" customWidth="1"/>
    <col min="10" max="10" width="9.140625" style="1"/>
    <col min="11" max="11" width="49.85546875" style="1" customWidth="1"/>
    <col min="12" max="16384" width="9.140625" style="1"/>
  </cols>
  <sheetData>
    <row r="1" spans="1:9" ht="18" customHeight="1">
      <c r="H1" s="1" t="s">
        <v>16</v>
      </c>
    </row>
    <row r="2" spans="1:9" ht="15.75" customHeight="1">
      <c r="G2" s="1" t="s">
        <v>56</v>
      </c>
    </row>
    <row r="3" spans="1:9" ht="17.25" customHeight="1">
      <c r="G3" s="1" t="s">
        <v>9</v>
      </c>
    </row>
    <row r="6" spans="1:9" ht="52.5" customHeight="1">
      <c r="A6" s="220" t="s">
        <v>118</v>
      </c>
      <c r="B6" s="220"/>
      <c r="C6" s="220"/>
      <c r="D6" s="220"/>
      <c r="E6" s="220"/>
      <c r="F6" s="220"/>
      <c r="G6" s="220"/>
      <c r="H6" s="220"/>
      <c r="I6" s="220"/>
    </row>
    <row r="8" spans="1:9" ht="14.25" thickBot="1">
      <c r="H8" s="1" t="s">
        <v>36</v>
      </c>
    </row>
    <row r="9" spans="1:9" s="7" customFormat="1" ht="43.15" customHeight="1">
      <c r="A9" s="221" t="s">
        <v>37</v>
      </c>
      <c r="B9" s="222"/>
      <c r="C9" s="223"/>
      <c r="D9" s="224" t="s">
        <v>17</v>
      </c>
      <c r="E9" s="224"/>
      <c r="F9" s="224" t="s">
        <v>25</v>
      </c>
      <c r="G9" s="217" t="s">
        <v>38</v>
      </c>
      <c r="H9" s="218"/>
      <c r="I9" s="219"/>
    </row>
    <row r="10" spans="1:9" s="7" customFormat="1" ht="45" customHeight="1">
      <c r="A10" s="41" t="s">
        <v>39</v>
      </c>
      <c r="B10" s="35" t="s">
        <v>40</v>
      </c>
      <c r="C10" s="35" t="s">
        <v>41</v>
      </c>
      <c r="D10" s="35" t="s">
        <v>22</v>
      </c>
      <c r="E10" s="35" t="s">
        <v>23</v>
      </c>
      <c r="F10" s="225"/>
      <c r="G10" s="36" t="s">
        <v>19</v>
      </c>
      <c r="H10" s="36" t="s">
        <v>20</v>
      </c>
      <c r="I10" s="42" t="s">
        <v>21</v>
      </c>
    </row>
    <row r="11" spans="1:9" s="7" customFormat="1" ht="16.5">
      <c r="A11" s="43"/>
      <c r="B11" s="27"/>
      <c r="C11" s="27"/>
      <c r="D11" s="37"/>
      <c r="E11" s="59"/>
      <c r="F11" s="28" t="s">
        <v>35</v>
      </c>
      <c r="G11" s="58">
        <f>G13</f>
        <v>0</v>
      </c>
      <c r="H11" s="58">
        <f t="shared" ref="H11:I11" si="0">H13</f>
        <v>0</v>
      </c>
      <c r="I11" s="58">
        <f t="shared" si="0"/>
        <v>0</v>
      </c>
    </row>
    <row r="12" spans="1:9" s="7" customFormat="1" ht="16.5">
      <c r="A12" s="89"/>
      <c r="B12" s="90"/>
      <c r="C12" s="90"/>
      <c r="D12" s="87"/>
      <c r="E12" s="87"/>
      <c r="F12" s="92" t="s">
        <v>52</v>
      </c>
      <c r="G12" s="91"/>
      <c r="H12" s="91"/>
      <c r="I12" s="91"/>
    </row>
    <row r="13" spans="1:9" s="7" customFormat="1" ht="15" customHeight="1">
      <c r="A13" s="202" t="s">
        <v>89</v>
      </c>
      <c r="B13" s="232"/>
      <c r="C13" s="226"/>
      <c r="D13" s="213"/>
      <c r="E13" s="228" t="s">
        <v>68</v>
      </c>
      <c r="F13" s="64" t="s">
        <v>90</v>
      </c>
      <c r="G13" s="58">
        <f t="shared" ref="G13:I13" si="1">G15</f>
        <v>0</v>
      </c>
      <c r="H13" s="58">
        <f t="shared" si="1"/>
        <v>0</v>
      </c>
      <c r="I13" s="58">
        <f t="shared" si="1"/>
        <v>0</v>
      </c>
    </row>
    <row r="14" spans="1:9" s="7" customFormat="1" ht="15" customHeight="1">
      <c r="A14" s="203"/>
      <c r="B14" s="233"/>
      <c r="C14" s="226"/>
      <c r="D14" s="214"/>
      <c r="E14" s="229"/>
      <c r="F14" s="65" t="s">
        <v>28</v>
      </c>
      <c r="G14" s="44"/>
      <c r="H14" s="44"/>
      <c r="I14" s="44"/>
    </row>
    <row r="15" spans="1:9" s="7" customFormat="1" ht="15" customHeight="1">
      <c r="A15" s="203"/>
      <c r="B15" s="202" t="s">
        <v>64</v>
      </c>
      <c r="C15" s="227"/>
      <c r="D15" s="214"/>
      <c r="E15" s="229"/>
      <c r="F15" s="64" t="s">
        <v>91</v>
      </c>
      <c r="G15" s="98">
        <f t="shared" ref="G15:I15" si="2">G17</f>
        <v>0</v>
      </c>
      <c r="H15" s="98">
        <f t="shared" si="2"/>
        <v>0</v>
      </c>
      <c r="I15" s="98">
        <f t="shared" si="2"/>
        <v>0</v>
      </c>
    </row>
    <row r="16" spans="1:9" s="7" customFormat="1" ht="15" customHeight="1">
      <c r="A16" s="203"/>
      <c r="B16" s="203"/>
      <c r="C16" s="227"/>
      <c r="D16" s="214"/>
      <c r="E16" s="229"/>
      <c r="F16" s="65" t="s">
        <v>28</v>
      </c>
      <c r="G16" s="97"/>
      <c r="H16" s="97"/>
      <c r="I16" s="97"/>
    </row>
    <row r="17" spans="1:138" s="7" customFormat="1" ht="15" customHeight="1">
      <c r="A17" s="203"/>
      <c r="B17" s="203"/>
      <c r="C17" s="205" t="s">
        <v>78</v>
      </c>
      <c r="D17" s="215"/>
      <c r="E17" s="229"/>
      <c r="F17" s="64" t="s">
        <v>92</v>
      </c>
      <c r="G17" s="98">
        <f>G20</f>
        <v>0</v>
      </c>
      <c r="H17" s="98">
        <f t="shared" ref="H17:I17" si="3">H20</f>
        <v>0</v>
      </c>
      <c r="I17" s="98">
        <f t="shared" si="3"/>
        <v>0</v>
      </c>
      <c r="J17" s="63"/>
      <c r="K17" s="63"/>
      <c r="L17" s="63"/>
      <c r="M17" s="63"/>
      <c r="N17" s="63"/>
      <c r="O17" s="63"/>
      <c r="P17" s="63"/>
      <c r="Q17" s="63"/>
    </row>
    <row r="18" spans="1:138" s="60" customFormat="1" ht="15" customHeight="1">
      <c r="A18" s="203"/>
      <c r="B18" s="203"/>
      <c r="C18" s="206"/>
      <c r="D18" s="215"/>
      <c r="E18" s="229"/>
      <c r="F18" s="66" t="s">
        <v>28</v>
      </c>
      <c r="G18" s="62"/>
      <c r="H18" s="62"/>
      <c r="I18" s="62"/>
      <c r="J18" s="63"/>
      <c r="K18" s="63"/>
      <c r="L18" s="63"/>
      <c r="M18" s="63"/>
      <c r="N18" s="63"/>
      <c r="O18" s="63"/>
      <c r="P18" s="63"/>
      <c r="Q18" s="63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/>
      <c r="BF18" s="88"/>
      <c r="BG18" s="88"/>
      <c r="BH18" s="88"/>
      <c r="BI18" s="88"/>
      <c r="BJ18" s="88"/>
      <c r="BK18" s="88"/>
      <c r="BL18" s="88"/>
      <c r="BM18" s="88"/>
      <c r="BN18" s="88"/>
      <c r="BO18" s="88"/>
      <c r="BP18" s="88"/>
      <c r="BQ18" s="88"/>
      <c r="BR18" s="88"/>
      <c r="BS18" s="88"/>
      <c r="BT18" s="88"/>
      <c r="BU18" s="88"/>
      <c r="BV18" s="88"/>
      <c r="BW18" s="88"/>
      <c r="BX18" s="88"/>
      <c r="BY18" s="88"/>
      <c r="BZ18" s="88"/>
      <c r="CA18" s="88"/>
      <c r="CB18" s="88"/>
      <c r="CC18" s="88"/>
      <c r="CD18" s="88"/>
      <c r="CE18" s="88"/>
      <c r="CF18" s="88"/>
      <c r="CG18" s="88"/>
      <c r="CH18" s="88"/>
      <c r="CI18" s="88"/>
      <c r="CJ18" s="88"/>
      <c r="CK18" s="88"/>
      <c r="CL18" s="88"/>
      <c r="CM18" s="88"/>
      <c r="CN18" s="88"/>
      <c r="CO18" s="88"/>
      <c r="CP18" s="88"/>
      <c r="CQ18" s="88"/>
      <c r="CR18" s="88"/>
      <c r="CS18" s="88"/>
      <c r="CT18" s="88"/>
      <c r="CU18" s="88"/>
      <c r="CV18" s="88"/>
      <c r="CW18" s="88"/>
      <c r="CX18" s="88"/>
      <c r="CY18" s="88"/>
      <c r="CZ18" s="88"/>
      <c r="DA18" s="88"/>
      <c r="DB18" s="88"/>
      <c r="DC18" s="88"/>
      <c r="DD18" s="88"/>
      <c r="DE18" s="88"/>
      <c r="DF18" s="88"/>
      <c r="DG18" s="88"/>
      <c r="DH18" s="88"/>
      <c r="DI18" s="88"/>
      <c r="DJ18" s="88"/>
      <c r="DK18" s="88"/>
      <c r="DL18" s="88"/>
      <c r="DM18" s="88"/>
      <c r="DN18" s="88"/>
      <c r="DO18" s="88"/>
      <c r="DP18" s="88"/>
      <c r="DQ18" s="88"/>
      <c r="DR18" s="88"/>
      <c r="DS18" s="88"/>
      <c r="DT18" s="88"/>
      <c r="DU18" s="88"/>
      <c r="DV18" s="88"/>
      <c r="DW18" s="88"/>
      <c r="DX18" s="88"/>
      <c r="DY18" s="88"/>
      <c r="DZ18" s="88"/>
      <c r="EA18" s="88"/>
      <c r="EB18" s="88"/>
      <c r="EC18" s="88"/>
      <c r="ED18" s="88"/>
      <c r="EE18" s="88"/>
      <c r="EF18" s="88"/>
      <c r="EG18" s="88"/>
      <c r="EH18" s="88"/>
    </row>
    <row r="19" spans="1:138" s="60" customFormat="1" ht="15" customHeight="1">
      <c r="A19" s="203"/>
      <c r="B19" s="203"/>
      <c r="C19" s="206"/>
      <c r="D19" s="216"/>
      <c r="E19" s="230"/>
      <c r="F19" s="67" t="s">
        <v>93</v>
      </c>
      <c r="G19" s="62"/>
      <c r="H19" s="62"/>
      <c r="I19" s="62"/>
      <c r="J19" s="63"/>
      <c r="K19" s="63"/>
      <c r="L19" s="63"/>
      <c r="M19" s="63"/>
      <c r="N19" s="63"/>
      <c r="O19" s="63"/>
      <c r="P19" s="63"/>
      <c r="Q19" s="63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88"/>
      <c r="CF19" s="88"/>
      <c r="CG19" s="88"/>
      <c r="CH19" s="88"/>
      <c r="CI19" s="88"/>
      <c r="CJ19" s="88"/>
      <c r="CK19" s="88"/>
      <c r="CL19" s="88"/>
      <c r="CM19" s="88"/>
      <c r="CN19" s="88"/>
      <c r="CO19" s="88"/>
      <c r="CP19" s="88"/>
      <c r="CQ19" s="88"/>
      <c r="CR19" s="88"/>
      <c r="CS19" s="88"/>
      <c r="CT19" s="88"/>
      <c r="CU19" s="88"/>
      <c r="CV19" s="88"/>
      <c r="CW19" s="88"/>
      <c r="CX19" s="88"/>
      <c r="CY19" s="88"/>
      <c r="CZ19" s="88"/>
      <c r="DA19" s="88"/>
      <c r="DB19" s="88"/>
      <c r="DC19" s="88"/>
      <c r="DD19" s="88"/>
      <c r="DE19" s="88"/>
      <c r="DF19" s="88"/>
      <c r="DG19" s="88"/>
      <c r="DH19" s="88"/>
      <c r="DI19" s="88"/>
      <c r="DJ19" s="88"/>
      <c r="DK19" s="88"/>
      <c r="DL19" s="88"/>
      <c r="DM19" s="88"/>
      <c r="DN19" s="88"/>
      <c r="DO19" s="88"/>
      <c r="DP19" s="88"/>
      <c r="DQ19" s="88"/>
      <c r="DR19" s="88"/>
      <c r="DS19" s="88"/>
      <c r="DT19" s="88"/>
      <c r="DU19" s="88"/>
      <c r="DV19" s="88"/>
      <c r="DW19" s="88"/>
      <c r="DX19" s="88"/>
      <c r="DY19" s="88"/>
      <c r="DZ19" s="88"/>
      <c r="EA19" s="88"/>
      <c r="EB19" s="88"/>
      <c r="EC19" s="88"/>
      <c r="ED19" s="88"/>
      <c r="EE19" s="88"/>
      <c r="EF19" s="88"/>
      <c r="EG19" s="88"/>
    </row>
    <row r="20" spans="1:138" s="60" customFormat="1" ht="46.9" customHeight="1">
      <c r="A20" s="203"/>
      <c r="B20" s="203"/>
      <c r="C20" s="206"/>
      <c r="D20" s="208">
        <v>1225</v>
      </c>
      <c r="E20" s="230"/>
      <c r="F20" s="64" t="s">
        <v>84</v>
      </c>
      <c r="G20" s="85">
        <f>G22+G30</f>
        <v>0</v>
      </c>
      <c r="H20" s="85">
        <f>H22+H30</f>
        <v>0</v>
      </c>
      <c r="I20" s="85">
        <f>I22+I30</f>
        <v>0</v>
      </c>
      <c r="J20" s="63"/>
      <c r="K20" s="63"/>
      <c r="L20" s="63"/>
      <c r="M20" s="63"/>
      <c r="N20" s="63"/>
      <c r="O20" s="63"/>
      <c r="P20" s="63"/>
      <c r="Q20" s="63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88"/>
      <c r="BE20" s="88"/>
      <c r="BF20" s="88"/>
      <c r="BG20" s="88"/>
      <c r="BH20" s="88"/>
      <c r="BI20" s="88"/>
      <c r="BJ20" s="88"/>
      <c r="BK20" s="88"/>
      <c r="BL20" s="88"/>
      <c r="BM20" s="88"/>
      <c r="BN20" s="88"/>
      <c r="BO20" s="88"/>
      <c r="BP20" s="88"/>
      <c r="BQ20" s="88"/>
      <c r="BR20" s="88"/>
      <c r="BS20" s="88"/>
      <c r="BT20" s="88"/>
      <c r="BU20" s="88"/>
      <c r="BV20" s="88"/>
      <c r="BW20" s="88"/>
      <c r="BX20" s="88"/>
      <c r="BY20" s="88"/>
      <c r="BZ20" s="88"/>
      <c r="CA20" s="88"/>
      <c r="CB20" s="88"/>
      <c r="CC20" s="88"/>
      <c r="CD20" s="88"/>
      <c r="CE20" s="88"/>
      <c r="CF20" s="88"/>
      <c r="CG20" s="88"/>
      <c r="CH20" s="88"/>
      <c r="CI20" s="88"/>
      <c r="CJ20" s="88"/>
      <c r="CK20" s="88"/>
      <c r="CL20" s="88"/>
      <c r="CM20" s="88"/>
      <c r="CN20" s="88"/>
      <c r="CO20" s="88"/>
      <c r="CP20" s="88"/>
      <c r="CQ20" s="88"/>
      <c r="CR20" s="88"/>
      <c r="CS20" s="88"/>
      <c r="CT20" s="88"/>
      <c r="CU20" s="88"/>
      <c r="CV20" s="88"/>
      <c r="CW20" s="88"/>
      <c r="CX20" s="88"/>
      <c r="CY20" s="88"/>
      <c r="CZ20" s="88"/>
      <c r="DA20" s="88"/>
      <c r="DB20" s="88"/>
      <c r="DC20" s="88"/>
      <c r="DD20" s="88"/>
      <c r="DE20" s="88"/>
      <c r="DF20" s="88"/>
      <c r="DG20" s="88"/>
      <c r="DH20" s="88"/>
      <c r="DI20" s="88"/>
      <c r="DJ20" s="88"/>
      <c r="DK20" s="88"/>
      <c r="DL20" s="88"/>
      <c r="DM20" s="88"/>
      <c r="DN20" s="88"/>
      <c r="DO20" s="88"/>
      <c r="DP20" s="88"/>
      <c r="DQ20" s="88"/>
      <c r="DR20" s="88"/>
      <c r="DS20" s="88"/>
      <c r="DT20" s="88"/>
      <c r="DU20" s="88"/>
      <c r="DV20" s="88"/>
      <c r="DW20" s="88"/>
      <c r="DX20" s="88"/>
      <c r="DY20" s="88"/>
      <c r="DZ20" s="88"/>
      <c r="EA20" s="88"/>
      <c r="EB20" s="88"/>
      <c r="EC20" s="88"/>
      <c r="ED20" s="88"/>
      <c r="EE20" s="88"/>
      <c r="EF20" s="88"/>
      <c r="EG20" s="88"/>
    </row>
    <row r="21" spans="1:138" s="60" customFormat="1" ht="15.75" customHeight="1" thickBot="1">
      <c r="A21" s="203"/>
      <c r="B21" s="203"/>
      <c r="C21" s="206"/>
      <c r="D21" s="209"/>
      <c r="E21" s="231"/>
      <c r="F21" s="66" t="s">
        <v>28</v>
      </c>
      <c r="G21" s="62"/>
      <c r="H21" s="62"/>
      <c r="I21" s="62"/>
      <c r="J21" s="63"/>
      <c r="K21" s="63"/>
      <c r="L21" s="63"/>
      <c r="M21" s="63"/>
      <c r="N21" s="63"/>
      <c r="O21" s="63"/>
      <c r="P21" s="63"/>
      <c r="Q21" s="63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88"/>
      <c r="BH21" s="88"/>
      <c r="BI21" s="88"/>
      <c r="BJ21" s="88"/>
      <c r="BK21" s="88"/>
      <c r="BL21" s="88"/>
      <c r="BM21" s="88"/>
      <c r="BN21" s="88"/>
      <c r="BO21" s="88"/>
      <c r="BP21" s="88"/>
      <c r="BQ21" s="88"/>
      <c r="BR21" s="88"/>
      <c r="BS21" s="88"/>
      <c r="BT21" s="88"/>
      <c r="BU21" s="88"/>
      <c r="BV21" s="88"/>
      <c r="BW21" s="88"/>
      <c r="BX21" s="88"/>
      <c r="BY21" s="88"/>
      <c r="BZ21" s="88"/>
      <c r="CA21" s="88"/>
      <c r="CB21" s="88"/>
      <c r="CC21" s="88"/>
      <c r="CD21" s="88"/>
      <c r="CE21" s="88"/>
      <c r="CF21" s="88"/>
      <c r="CG21" s="88"/>
      <c r="CH21" s="88"/>
      <c r="CI21" s="88"/>
      <c r="CJ21" s="88"/>
      <c r="CK21" s="88"/>
      <c r="CL21" s="88"/>
      <c r="CM21" s="88"/>
      <c r="CN21" s="88"/>
      <c r="CO21" s="88"/>
      <c r="CP21" s="88"/>
      <c r="CQ21" s="88"/>
      <c r="CR21" s="88"/>
      <c r="CS21" s="88"/>
      <c r="CT21" s="88"/>
      <c r="CU21" s="88"/>
      <c r="CV21" s="88"/>
      <c r="CW21" s="88"/>
      <c r="CX21" s="88"/>
      <c r="CY21" s="88"/>
      <c r="CZ21" s="88"/>
      <c r="DA21" s="88"/>
      <c r="DB21" s="88"/>
      <c r="DC21" s="88"/>
      <c r="DD21" s="88"/>
      <c r="DE21" s="88"/>
      <c r="DF21" s="88"/>
      <c r="DG21" s="88"/>
      <c r="DH21" s="88"/>
      <c r="DI21" s="88"/>
      <c r="DJ21" s="88"/>
      <c r="DK21" s="88"/>
      <c r="DL21" s="88"/>
      <c r="DM21" s="88"/>
      <c r="DN21" s="88"/>
      <c r="DO21" s="88"/>
      <c r="DP21" s="88"/>
      <c r="DQ21" s="88"/>
      <c r="DR21" s="88"/>
      <c r="DS21" s="88"/>
      <c r="DT21" s="88"/>
      <c r="DU21" s="88"/>
      <c r="DV21" s="88"/>
      <c r="DW21" s="88"/>
      <c r="DX21" s="88"/>
      <c r="DY21" s="88"/>
      <c r="DZ21" s="88"/>
      <c r="EA21" s="88"/>
      <c r="EB21" s="88"/>
      <c r="EC21" s="88"/>
      <c r="ED21" s="88"/>
      <c r="EE21" s="88"/>
      <c r="EF21" s="88"/>
      <c r="EG21" s="88"/>
    </row>
    <row r="22" spans="1:138" s="7" customFormat="1" ht="57">
      <c r="A22" s="203"/>
      <c r="B22" s="203"/>
      <c r="C22" s="206"/>
      <c r="D22" s="209"/>
      <c r="E22" s="69">
        <v>12002</v>
      </c>
      <c r="F22" s="61" t="s">
        <v>87</v>
      </c>
      <c r="G22" s="117">
        <f t="shared" ref="G22:I22" si="4">G24</f>
        <v>-801443.4</v>
      </c>
      <c r="H22" s="117">
        <f t="shared" si="4"/>
        <v>-854001.7</v>
      </c>
      <c r="I22" s="117">
        <f t="shared" si="4"/>
        <v>-914068.4</v>
      </c>
      <c r="J22" s="63"/>
      <c r="K22" s="63"/>
      <c r="L22" s="63"/>
      <c r="M22" s="63"/>
      <c r="N22" s="63"/>
      <c r="O22" s="63"/>
      <c r="P22" s="63"/>
      <c r="Q22" s="63"/>
    </row>
    <row r="23" spans="1:138" s="7" customFormat="1" ht="15" customHeight="1">
      <c r="A23" s="203"/>
      <c r="B23" s="203"/>
      <c r="C23" s="206"/>
      <c r="D23" s="209"/>
      <c r="E23" s="211"/>
      <c r="F23" s="68" t="s">
        <v>70</v>
      </c>
      <c r="G23" s="45"/>
      <c r="H23" s="45"/>
      <c r="I23" s="45"/>
    </row>
    <row r="24" spans="1:138" s="7" customFormat="1" ht="29.45" customHeight="1">
      <c r="A24" s="203"/>
      <c r="B24" s="203"/>
      <c r="C24" s="206"/>
      <c r="D24" s="209"/>
      <c r="E24" s="212"/>
      <c r="F24" s="68" t="s">
        <v>102</v>
      </c>
      <c r="G24" s="45">
        <f t="shared" ref="G24:H24" si="5">G26</f>
        <v>-801443.4</v>
      </c>
      <c r="H24" s="45">
        <f t="shared" si="5"/>
        <v>-854001.7</v>
      </c>
      <c r="I24" s="45">
        <f t="shared" ref="I24" si="6">I26</f>
        <v>-914068.4</v>
      </c>
    </row>
    <row r="25" spans="1:138" s="7" customFormat="1" ht="27.75" customHeight="1">
      <c r="A25" s="203"/>
      <c r="B25" s="203"/>
      <c r="C25" s="206"/>
      <c r="D25" s="209"/>
      <c r="E25" s="212"/>
      <c r="F25" s="18" t="s">
        <v>65</v>
      </c>
      <c r="G25" s="44"/>
      <c r="H25" s="44"/>
      <c r="I25" s="44"/>
    </row>
    <row r="26" spans="1:138" s="7" customFormat="1" ht="15" customHeight="1">
      <c r="A26" s="203"/>
      <c r="B26" s="203"/>
      <c r="C26" s="206"/>
      <c r="D26" s="209"/>
      <c r="E26" s="212"/>
      <c r="F26" s="18" t="s">
        <v>66</v>
      </c>
      <c r="G26" s="45">
        <f t="shared" ref="G26:I27" si="7">G27</f>
        <v>-801443.4</v>
      </c>
      <c r="H26" s="45">
        <f t="shared" si="7"/>
        <v>-854001.7</v>
      </c>
      <c r="I26" s="45">
        <f t="shared" si="7"/>
        <v>-914068.4</v>
      </c>
    </row>
    <row r="27" spans="1:138" s="7" customFormat="1" ht="15" customHeight="1">
      <c r="A27" s="203"/>
      <c r="B27" s="203"/>
      <c r="C27" s="206"/>
      <c r="D27" s="209"/>
      <c r="E27" s="212"/>
      <c r="F27" s="18" t="s">
        <v>67</v>
      </c>
      <c r="G27" s="45">
        <f t="shared" si="7"/>
        <v>-801443.4</v>
      </c>
      <c r="H27" s="45">
        <f t="shared" si="7"/>
        <v>-854001.7</v>
      </c>
      <c r="I27" s="45">
        <f t="shared" si="7"/>
        <v>-914068.4</v>
      </c>
    </row>
    <row r="28" spans="1:138" s="7" customFormat="1" ht="15" customHeight="1">
      <c r="A28" s="203"/>
      <c r="B28" s="203"/>
      <c r="C28" s="206"/>
      <c r="D28" s="209"/>
      <c r="E28" s="212"/>
      <c r="F28" s="18" t="s">
        <v>76</v>
      </c>
      <c r="G28" s="45">
        <f>G29</f>
        <v>-801443.4</v>
      </c>
      <c r="H28" s="45">
        <f>H29</f>
        <v>-854001.7</v>
      </c>
      <c r="I28" s="45">
        <f>I29</f>
        <v>-914068.4</v>
      </c>
    </row>
    <row r="29" spans="1:138" s="7" customFormat="1" ht="15" customHeight="1" thickBot="1">
      <c r="A29" s="203"/>
      <c r="B29" s="203"/>
      <c r="C29" s="206"/>
      <c r="D29" s="209"/>
      <c r="E29" s="212"/>
      <c r="F29" s="94" t="s">
        <v>77</v>
      </c>
      <c r="G29" s="45">
        <f>'հավելված 1'!D22</f>
        <v>-801443.4</v>
      </c>
      <c r="H29" s="45">
        <f>'հավելված 1'!E22</f>
        <v>-854001.7</v>
      </c>
      <c r="I29" s="45">
        <f>'հավելված 1'!F22</f>
        <v>-914068.4</v>
      </c>
    </row>
    <row r="30" spans="1:138" s="7" customFormat="1" ht="42.75" customHeight="1">
      <c r="A30" s="203"/>
      <c r="B30" s="203"/>
      <c r="C30" s="206"/>
      <c r="D30" s="209"/>
      <c r="E30" s="69">
        <v>12005</v>
      </c>
      <c r="F30" s="61" t="s">
        <v>121</v>
      </c>
      <c r="G30" s="86">
        <f>G32</f>
        <v>801443.39999999991</v>
      </c>
      <c r="H30" s="86">
        <f t="shared" ref="H30:I30" si="8">H32</f>
        <v>854001.7</v>
      </c>
      <c r="I30" s="86">
        <f t="shared" si="8"/>
        <v>914068.39999999991</v>
      </c>
    </row>
    <row r="31" spans="1:138" s="7" customFormat="1" ht="15" customHeight="1">
      <c r="A31" s="203"/>
      <c r="B31" s="203"/>
      <c r="C31" s="206"/>
      <c r="D31" s="209"/>
      <c r="E31" s="211"/>
      <c r="F31" s="68" t="s">
        <v>70</v>
      </c>
      <c r="G31" s="45"/>
      <c r="H31" s="45"/>
      <c r="I31" s="45"/>
    </row>
    <row r="32" spans="1:138" s="7" customFormat="1" ht="18" customHeight="1">
      <c r="A32" s="203"/>
      <c r="B32" s="203"/>
      <c r="C32" s="206"/>
      <c r="D32" s="209"/>
      <c r="E32" s="212"/>
      <c r="F32" s="68" t="s">
        <v>116</v>
      </c>
      <c r="G32" s="45">
        <f>G37+G40</f>
        <v>801443.39999999991</v>
      </c>
      <c r="H32" s="45">
        <f>H37+H40</f>
        <v>854001.7</v>
      </c>
      <c r="I32" s="45">
        <f>I37+I40</f>
        <v>914068.39999999991</v>
      </c>
    </row>
    <row r="33" spans="1:10" s="7" customFormat="1" ht="27.75" customHeight="1">
      <c r="A33" s="203"/>
      <c r="B33" s="203"/>
      <c r="C33" s="206"/>
      <c r="D33" s="209"/>
      <c r="E33" s="212"/>
      <c r="F33" s="18" t="s">
        <v>65</v>
      </c>
      <c r="G33" s="44"/>
      <c r="H33" s="44"/>
      <c r="I33" s="44"/>
    </row>
    <row r="34" spans="1:10" s="7" customFormat="1" ht="15" customHeight="1">
      <c r="A34" s="203"/>
      <c r="B34" s="203"/>
      <c r="C34" s="206"/>
      <c r="D34" s="209"/>
      <c r="E34" s="212"/>
      <c r="F34" s="18" t="s">
        <v>66</v>
      </c>
      <c r="G34" s="45">
        <f t="shared" ref="G34:I36" si="9">G35</f>
        <v>801443.39999999991</v>
      </c>
      <c r="H34" s="45">
        <f t="shared" si="9"/>
        <v>854001.7</v>
      </c>
      <c r="I34" s="45">
        <f t="shared" si="9"/>
        <v>914068.39999999991</v>
      </c>
    </row>
    <row r="35" spans="1:10" s="7" customFormat="1" ht="15" customHeight="1">
      <c r="A35" s="203"/>
      <c r="B35" s="203"/>
      <c r="C35" s="206"/>
      <c r="D35" s="209"/>
      <c r="E35" s="212"/>
      <c r="F35" s="18" t="s">
        <v>67</v>
      </c>
      <c r="G35" s="45">
        <f>G37+G40</f>
        <v>801443.39999999991</v>
      </c>
      <c r="H35" s="45">
        <f t="shared" ref="H35:I35" si="10">H37+H40</f>
        <v>854001.7</v>
      </c>
      <c r="I35" s="45">
        <f t="shared" si="10"/>
        <v>914068.39999999991</v>
      </c>
    </row>
    <row r="36" spans="1:10" s="7" customFormat="1" ht="15" customHeight="1">
      <c r="A36" s="203"/>
      <c r="B36" s="203"/>
      <c r="C36" s="206"/>
      <c r="D36" s="209"/>
      <c r="E36" s="212"/>
      <c r="F36" s="18" t="s">
        <v>76</v>
      </c>
      <c r="G36" s="45">
        <f>G37</f>
        <v>763901.7</v>
      </c>
      <c r="H36" s="45">
        <f t="shared" si="9"/>
        <v>763901.7</v>
      </c>
      <c r="I36" s="45">
        <f t="shared" si="9"/>
        <v>763901.7</v>
      </c>
    </row>
    <row r="37" spans="1:10" s="7" customFormat="1" ht="15" customHeight="1">
      <c r="A37" s="203"/>
      <c r="B37" s="203"/>
      <c r="C37" s="206"/>
      <c r="D37" s="209"/>
      <c r="E37" s="212"/>
      <c r="F37" s="94" t="s">
        <v>77</v>
      </c>
      <c r="G37" s="78">
        <v>763901.7</v>
      </c>
      <c r="H37" s="78">
        <v>763901.7</v>
      </c>
      <c r="I37" s="78">
        <v>763901.7</v>
      </c>
    </row>
    <row r="38" spans="1:10" s="7" customFormat="1" ht="15" customHeight="1">
      <c r="A38" s="203"/>
      <c r="B38" s="203"/>
      <c r="C38" s="206"/>
      <c r="D38" s="209"/>
      <c r="E38" s="212"/>
      <c r="F38" s="96" t="s">
        <v>79</v>
      </c>
      <c r="G38" s="78">
        <f>G39</f>
        <v>37541.699999999997</v>
      </c>
      <c r="H38" s="78">
        <f t="shared" ref="H38:I38" si="11">H39</f>
        <v>90100</v>
      </c>
      <c r="I38" s="78">
        <f t="shared" si="11"/>
        <v>150166.70000000001</v>
      </c>
    </row>
    <row r="39" spans="1:10" s="7" customFormat="1" ht="15" customHeight="1">
      <c r="A39" s="203"/>
      <c r="B39" s="203"/>
      <c r="C39" s="206"/>
      <c r="D39" s="209"/>
      <c r="E39" s="212"/>
      <c r="F39" s="96" t="s">
        <v>80</v>
      </c>
      <c r="G39" s="78">
        <f>G40</f>
        <v>37541.699999999997</v>
      </c>
      <c r="H39" s="78">
        <f t="shared" ref="H39:I39" si="12">H40</f>
        <v>90100</v>
      </c>
      <c r="I39" s="78">
        <f t="shared" si="12"/>
        <v>150166.70000000001</v>
      </c>
    </row>
    <row r="40" spans="1:10" s="7" customFormat="1" ht="15" customHeight="1">
      <c r="A40" s="204"/>
      <c r="B40" s="204"/>
      <c r="C40" s="207"/>
      <c r="D40" s="210"/>
      <c r="E40" s="212"/>
      <c r="F40" s="94" t="s">
        <v>81</v>
      </c>
      <c r="G40" s="45">
        <v>37541.699999999997</v>
      </c>
      <c r="H40" s="45">
        <v>90100</v>
      </c>
      <c r="I40" s="45">
        <v>150166.70000000001</v>
      </c>
    </row>
    <row r="41" spans="1:10" ht="28.5">
      <c r="A41" s="199" t="s">
        <v>103</v>
      </c>
      <c r="B41" s="194"/>
      <c r="C41" s="195"/>
      <c r="D41" s="185"/>
      <c r="E41" s="185"/>
      <c r="F41" s="126" t="s">
        <v>42</v>
      </c>
      <c r="G41" s="127">
        <f>G43</f>
        <v>0</v>
      </c>
      <c r="H41" s="127">
        <f t="shared" ref="H41:I41" si="13">H43</f>
        <v>0</v>
      </c>
      <c r="I41" s="127">
        <f t="shared" si="13"/>
        <v>0</v>
      </c>
      <c r="J41" s="125"/>
    </row>
    <row r="42" spans="1:10">
      <c r="A42" s="200"/>
      <c r="B42" s="194"/>
      <c r="C42" s="196"/>
      <c r="D42" s="186"/>
      <c r="E42" s="186"/>
      <c r="F42" s="128" t="s">
        <v>28</v>
      </c>
      <c r="G42" s="127"/>
      <c r="H42" s="127"/>
      <c r="I42" s="127"/>
      <c r="J42" s="125"/>
    </row>
    <row r="43" spans="1:10" ht="14.25">
      <c r="A43" s="200"/>
      <c r="B43" s="199" t="s">
        <v>43</v>
      </c>
      <c r="C43" s="197"/>
      <c r="D43" s="186"/>
      <c r="E43" s="186"/>
      <c r="F43" s="126" t="s">
        <v>44</v>
      </c>
      <c r="G43" s="127">
        <f>G45</f>
        <v>0</v>
      </c>
      <c r="H43" s="127">
        <f t="shared" ref="H43:I43" si="14">H45</f>
        <v>0</v>
      </c>
      <c r="I43" s="127">
        <f t="shared" si="14"/>
        <v>0</v>
      </c>
      <c r="J43" s="125"/>
    </row>
    <row r="44" spans="1:10">
      <c r="A44" s="200"/>
      <c r="B44" s="200"/>
      <c r="C44" s="198"/>
      <c r="D44" s="186"/>
      <c r="E44" s="186"/>
      <c r="F44" s="128" t="s">
        <v>28</v>
      </c>
      <c r="G44" s="127"/>
      <c r="H44" s="127"/>
      <c r="I44" s="127"/>
      <c r="J44" s="125"/>
    </row>
    <row r="45" spans="1:10" ht="14.25">
      <c r="A45" s="200"/>
      <c r="B45" s="200"/>
      <c r="C45" s="199" t="s">
        <v>43</v>
      </c>
      <c r="D45" s="186"/>
      <c r="E45" s="186"/>
      <c r="F45" s="129" t="s">
        <v>27</v>
      </c>
      <c r="G45" s="127">
        <f>G47</f>
        <v>0</v>
      </c>
      <c r="H45" s="127">
        <f t="shared" ref="H45:I45" si="15">H47</f>
        <v>0</v>
      </c>
      <c r="I45" s="127">
        <f t="shared" si="15"/>
        <v>0</v>
      </c>
    </row>
    <row r="46" spans="1:10">
      <c r="A46" s="200"/>
      <c r="B46" s="200"/>
      <c r="C46" s="200"/>
      <c r="D46" s="186"/>
      <c r="E46" s="186"/>
      <c r="F46" s="128" t="s">
        <v>28</v>
      </c>
      <c r="G46" s="127"/>
      <c r="H46" s="127"/>
      <c r="I46" s="127"/>
    </row>
    <row r="47" spans="1:10" ht="14.25">
      <c r="A47" s="200"/>
      <c r="B47" s="200"/>
      <c r="C47" s="200"/>
      <c r="D47" s="187"/>
      <c r="E47" s="187"/>
      <c r="F47" s="129" t="s">
        <v>59</v>
      </c>
      <c r="G47" s="127">
        <f>G48+G56</f>
        <v>0</v>
      </c>
      <c r="H47" s="127">
        <f t="shared" ref="H47:I47" si="16">H48+H56</f>
        <v>0</v>
      </c>
      <c r="I47" s="127">
        <f t="shared" si="16"/>
        <v>0</v>
      </c>
    </row>
    <row r="48" spans="1:10" ht="14.25">
      <c r="A48" s="200"/>
      <c r="B48" s="200"/>
      <c r="C48" s="200"/>
      <c r="D48" s="188" t="s">
        <v>26</v>
      </c>
      <c r="E48" s="188" t="s">
        <v>29</v>
      </c>
      <c r="F48" s="119" t="s">
        <v>27</v>
      </c>
      <c r="G48" s="120">
        <f>G50</f>
        <v>801443.4</v>
      </c>
      <c r="H48" s="120">
        <f t="shared" ref="H48:I48" si="17">H50</f>
        <v>854001.7</v>
      </c>
      <c r="I48" s="120">
        <f t="shared" si="17"/>
        <v>914068.4</v>
      </c>
    </row>
    <row r="49" spans="1:9">
      <c r="A49" s="200"/>
      <c r="B49" s="200"/>
      <c r="C49" s="200"/>
      <c r="D49" s="189"/>
      <c r="E49" s="189"/>
      <c r="F49" s="128" t="s">
        <v>70</v>
      </c>
      <c r="G49" s="127"/>
      <c r="H49" s="127"/>
      <c r="I49" s="127"/>
    </row>
    <row r="50" spans="1:9">
      <c r="A50" s="200"/>
      <c r="B50" s="200"/>
      <c r="C50" s="200"/>
      <c r="D50" s="189"/>
      <c r="E50" s="189"/>
      <c r="F50" s="130" t="s">
        <v>30</v>
      </c>
      <c r="G50" s="127">
        <f>G52</f>
        <v>801443.4</v>
      </c>
      <c r="H50" s="127">
        <f t="shared" ref="H50:I50" si="18">H52</f>
        <v>854001.7</v>
      </c>
      <c r="I50" s="127">
        <f t="shared" si="18"/>
        <v>914068.4</v>
      </c>
    </row>
    <row r="51" spans="1:9" ht="27">
      <c r="A51" s="200"/>
      <c r="B51" s="200"/>
      <c r="C51" s="200"/>
      <c r="D51" s="189"/>
      <c r="E51" s="189"/>
      <c r="F51" s="128" t="s">
        <v>31</v>
      </c>
      <c r="G51" s="127"/>
      <c r="H51" s="127"/>
      <c r="I51" s="127"/>
    </row>
    <row r="52" spans="1:9">
      <c r="A52" s="200"/>
      <c r="B52" s="200"/>
      <c r="C52" s="200"/>
      <c r="D52" s="189"/>
      <c r="E52" s="189"/>
      <c r="F52" s="128" t="s">
        <v>32</v>
      </c>
      <c r="G52" s="127">
        <f>G53</f>
        <v>801443.4</v>
      </c>
      <c r="H52" s="127">
        <f t="shared" ref="H52:I52" si="19">H53</f>
        <v>854001.7</v>
      </c>
      <c r="I52" s="127">
        <f t="shared" si="19"/>
        <v>914068.4</v>
      </c>
    </row>
    <row r="53" spans="1:9">
      <c r="A53" s="200"/>
      <c r="B53" s="200"/>
      <c r="C53" s="200"/>
      <c r="D53" s="189"/>
      <c r="E53" s="189"/>
      <c r="F53" s="128" t="s">
        <v>33</v>
      </c>
      <c r="G53" s="127">
        <f>G54</f>
        <v>801443.4</v>
      </c>
      <c r="H53" s="127">
        <f t="shared" ref="H53:I53" si="20">H54</f>
        <v>854001.7</v>
      </c>
      <c r="I53" s="127">
        <f t="shared" si="20"/>
        <v>914068.4</v>
      </c>
    </row>
    <row r="54" spans="1:9">
      <c r="A54" s="200"/>
      <c r="B54" s="200"/>
      <c r="C54" s="200"/>
      <c r="D54" s="189"/>
      <c r="E54" s="189"/>
      <c r="F54" s="128" t="s">
        <v>58</v>
      </c>
      <c r="G54" s="127">
        <f>G55</f>
        <v>801443.4</v>
      </c>
      <c r="H54" s="127">
        <f t="shared" ref="H54:I54" si="21">H55</f>
        <v>854001.7</v>
      </c>
      <c r="I54" s="127">
        <f t="shared" si="21"/>
        <v>914068.4</v>
      </c>
    </row>
    <row r="55" spans="1:9">
      <c r="A55" s="200"/>
      <c r="B55" s="200"/>
      <c r="C55" s="200"/>
      <c r="D55" s="189"/>
      <c r="E55" s="190"/>
      <c r="F55" s="128" t="s">
        <v>34</v>
      </c>
      <c r="G55" s="121">
        <f>'հավելված 1'!D44</f>
        <v>801443.4</v>
      </c>
      <c r="H55" s="121">
        <f>'հավելված 1'!E44</f>
        <v>854001.7</v>
      </c>
      <c r="I55" s="121">
        <f>'հավելված 1'!F44</f>
        <v>914068.4</v>
      </c>
    </row>
    <row r="56" spans="1:9" ht="14.25">
      <c r="A56" s="200"/>
      <c r="B56" s="200"/>
      <c r="C56" s="200"/>
      <c r="D56" s="189"/>
      <c r="E56" s="191" t="s">
        <v>29</v>
      </c>
      <c r="F56" s="122" t="s">
        <v>27</v>
      </c>
      <c r="G56" s="120">
        <f>G58</f>
        <v>-801443.4</v>
      </c>
      <c r="H56" s="120">
        <f t="shared" ref="H56:I56" si="22">H58</f>
        <v>-854001.7</v>
      </c>
      <c r="I56" s="120">
        <f t="shared" si="22"/>
        <v>-914068.4</v>
      </c>
    </row>
    <row r="57" spans="1:9">
      <c r="A57" s="200"/>
      <c r="B57" s="200"/>
      <c r="C57" s="200"/>
      <c r="D57" s="189"/>
      <c r="E57" s="192"/>
      <c r="F57" s="131" t="s">
        <v>70</v>
      </c>
      <c r="G57" s="127"/>
      <c r="H57" s="127"/>
      <c r="I57" s="127"/>
    </row>
    <row r="58" spans="1:9">
      <c r="A58" s="200"/>
      <c r="B58" s="200"/>
      <c r="C58" s="200"/>
      <c r="D58" s="189"/>
      <c r="E58" s="192"/>
      <c r="F58" s="131" t="s">
        <v>30</v>
      </c>
      <c r="G58" s="127">
        <f>G60</f>
        <v>-801443.4</v>
      </c>
      <c r="H58" s="127">
        <f t="shared" ref="H58:I58" si="23">H60</f>
        <v>-854001.7</v>
      </c>
      <c r="I58" s="127">
        <f t="shared" si="23"/>
        <v>-914068.4</v>
      </c>
    </row>
    <row r="59" spans="1:9" ht="27">
      <c r="A59" s="200"/>
      <c r="B59" s="200"/>
      <c r="C59" s="200"/>
      <c r="D59" s="189"/>
      <c r="E59" s="192"/>
      <c r="F59" s="131" t="s">
        <v>31</v>
      </c>
      <c r="G59" s="127"/>
      <c r="H59" s="127"/>
      <c r="I59" s="127"/>
    </row>
    <row r="60" spans="1:9">
      <c r="A60" s="200"/>
      <c r="B60" s="200"/>
      <c r="C60" s="200"/>
      <c r="D60" s="189"/>
      <c r="E60" s="192"/>
      <c r="F60" s="131" t="s">
        <v>32</v>
      </c>
      <c r="G60" s="127">
        <f>G61</f>
        <v>-801443.4</v>
      </c>
      <c r="H60" s="127">
        <f t="shared" ref="H60:I60" si="24">H61</f>
        <v>-854001.7</v>
      </c>
      <c r="I60" s="127">
        <f t="shared" si="24"/>
        <v>-914068.4</v>
      </c>
    </row>
    <row r="61" spans="1:9">
      <c r="A61" s="200"/>
      <c r="B61" s="200"/>
      <c r="C61" s="200"/>
      <c r="D61" s="189"/>
      <c r="E61" s="192"/>
      <c r="F61" s="131" t="s">
        <v>33</v>
      </c>
      <c r="G61" s="127">
        <f>G62</f>
        <v>-801443.4</v>
      </c>
      <c r="H61" s="127">
        <f t="shared" ref="H61:I61" si="25">H62</f>
        <v>-854001.7</v>
      </c>
      <c r="I61" s="127">
        <f t="shared" si="25"/>
        <v>-914068.4</v>
      </c>
    </row>
    <row r="62" spans="1:9">
      <c r="A62" s="200"/>
      <c r="B62" s="200"/>
      <c r="C62" s="200"/>
      <c r="D62" s="189"/>
      <c r="E62" s="192"/>
      <c r="F62" s="131" t="s">
        <v>104</v>
      </c>
      <c r="G62" s="127">
        <f>G63</f>
        <v>-801443.4</v>
      </c>
      <c r="H62" s="127">
        <f t="shared" ref="H62:I62" si="26">H63</f>
        <v>-854001.7</v>
      </c>
      <c r="I62" s="127">
        <f t="shared" si="26"/>
        <v>-914068.4</v>
      </c>
    </row>
    <row r="63" spans="1:9">
      <c r="A63" s="201"/>
      <c r="B63" s="201"/>
      <c r="C63" s="201"/>
      <c r="D63" s="190"/>
      <c r="E63" s="193"/>
      <c r="F63" s="131" t="s">
        <v>34</v>
      </c>
      <c r="G63" s="45">
        <f>'հավելված 1'!D50</f>
        <v>-801443.4</v>
      </c>
      <c r="H63" s="45">
        <f>'հավելված 1'!E50</f>
        <v>-854001.7</v>
      </c>
      <c r="I63" s="45">
        <f>'հավելված 1'!F50</f>
        <v>-914068.4</v>
      </c>
    </row>
    <row r="64" spans="1:9" ht="14.25">
      <c r="A64" s="95"/>
    </row>
    <row r="65" spans="1:1" ht="14.25">
      <c r="A65" s="95"/>
    </row>
    <row r="66" spans="1:1" ht="14.25">
      <c r="A66" s="95"/>
    </row>
    <row r="67" spans="1:1" ht="14.25">
      <c r="A67" s="95"/>
    </row>
    <row r="68" spans="1:1" ht="14.25">
      <c r="A68" s="95"/>
    </row>
    <row r="69" spans="1:1" ht="14.25">
      <c r="A69" s="95"/>
    </row>
    <row r="70" spans="1:1" ht="14.25">
      <c r="A70" s="95"/>
    </row>
    <row r="71" spans="1:1" ht="14.25">
      <c r="A71" s="95"/>
    </row>
    <row r="72" spans="1:1" ht="14.25">
      <c r="A72" s="95"/>
    </row>
    <row r="73" spans="1:1" ht="14.25">
      <c r="A73" s="95"/>
    </row>
    <row r="74" spans="1:1" ht="14.25">
      <c r="A74" s="95"/>
    </row>
    <row r="75" spans="1:1" ht="14.25">
      <c r="A75" s="95"/>
    </row>
    <row r="76" spans="1:1" ht="14.25">
      <c r="A76" s="95"/>
    </row>
    <row r="77" spans="1:1" ht="14.25">
      <c r="A77" s="95"/>
    </row>
    <row r="78" spans="1:1" ht="14.25">
      <c r="A78" s="95"/>
    </row>
    <row r="79" spans="1:1" ht="14.25">
      <c r="A79" s="95"/>
    </row>
    <row r="80" spans="1:1" ht="14.25">
      <c r="A80" s="95"/>
    </row>
    <row r="81" spans="1:1" ht="14.25">
      <c r="A81" s="95"/>
    </row>
    <row r="82" spans="1:1" ht="14.25">
      <c r="A82" s="95"/>
    </row>
    <row r="83" spans="1:1" ht="14.25">
      <c r="A83" s="95"/>
    </row>
    <row r="84" spans="1:1" ht="14.25">
      <c r="A84" s="95"/>
    </row>
    <row r="85" spans="1:1" ht="14.25">
      <c r="A85" s="95"/>
    </row>
    <row r="86" spans="1:1" ht="14.25">
      <c r="A86" s="95"/>
    </row>
    <row r="87" spans="1:1" ht="14.25">
      <c r="A87" s="95"/>
    </row>
    <row r="88" spans="1:1" ht="14.25">
      <c r="A88" s="95"/>
    </row>
    <row r="89" spans="1:1" ht="14.25">
      <c r="A89" s="95"/>
    </row>
    <row r="90" spans="1:1" ht="14.25">
      <c r="A90" s="95"/>
    </row>
    <row r="91" spans="1:1" ht="14.25">
      <c r="A91" s="95"/>
    </row>
    <row r="92" spans="1:1" ht="14.25">
      <c r="A92" s="95"/>
    </row>
    <row r="93" spans="1:1" ht="14.25">
      <c r="A93" s="95"/>
    </row>
    <row r="94" spans="1:1" ht="14.25">
      <c r="A94" s="95"/>
    </row>
    <row r="95" spans="1:1" ht="14.25">
      <c r="A95" s="95"/>
    </row>
    <row r="96" spans="1:1" ht="14.25">
      <c r="A96" s="95"/>
    </row>
    <row r="97" spans="1:1" ht="14.25">
      <c r="A97" s="95"/>
    </row>
    <row r="98" spans="1:1" ht="14.25">
      <c r="A98" s="95"/>
    </row>
    <row r="99" spans="1:1" ht="14.25">
      <c r="A99" s="95"/>
    </row>
    <row r="100" spans="1:1" ht="14.25">
      <c r="A100" s="95"/>
    </row>
    <row r="101" spans="1:1" ht="14.25">
      <c r="A101" s="95"/>
    </row>
    <row r="102" spans="1:1" ht="14.25">
      <c r="A102" s="95"/>
    </row>
    <row r="103" spans="1:1" ht="14.25">
      <c r="A103" s="95"/>
    </row>
    <row r="104" spans="1:1" ht="14.25">
      <c r="A104" s="95"/>
    </row>
    <row r="105" spans="1:1" ht="14.25">
      <c r="A105" s="95"/>
    </row>
    <row r="106" spans="1:1" ht="14.25">
      <c r="A106" s="95"/>
    </row>
    <row r="107" spans="1:1" ht="14.25">
      <c r="A107" s="95"/>
    </row>
    <row r="108" spans="1:1" ht="14.25">
      <c r="A108" s="95"/>
    </row>
    <row r="109" spans="1:1" ht="14.25">
      <c r="A109" s="95"/>
    </row>
    <row r="110" spans="1:1" ht="14.25">
      <c r="A110" s="95"/>
    </row>
    <row r="111" spans="1:1" ht="14.25">
      <c r="A111" s="95"/>
    </row>
    <row r="112" spans="1:1" ht="14.25">
      <c r="A112" s="95"/>
    </row>
    <row r="113" spans="1:1" ht="14.25">
      <c r="A113" s="95"/>
    </row>
    <row r="114" spans="1:1" ht="14.25">
      <c r="A114" s="95"/>
    </row>
    <row r="115" spans="1:1" ht="14.25">
      <c r="A115" s="95"/>
    </row>
    <row r="116" spans="1:1" ht="14.25">
      <c r="A116" s="95"/>
    </row>
    <row r="117" spans="1:1" ht="14.25">
      <c r="A117" s="95"/>
    </row>
    <row r="118" spans="1:1" ht="14.25">
      <c r="A118" s="95"/>
    </row>
    <row r="119" spans="1:1" ht="14.25">
      <c r="A119" s="95"/>
    </row>
    <row r="120" spans="1:1" ht="14.25">
      <c r="A120" s="95"/>
    </row>
    <row r="121" spans="1:1" ht="14.25">
      <c r="A121" s="95"/>
    </row>
    <row r="122" spans="1:1" ht="14.25">
      <c r="A122" s="95"/>
    </row>
    <row r="123" spans="1:1" ht="14.25">
      <c r="A123" s="95"/>
    </row>
    <row r="124" spans="1:1" ht="14.25">
      <c r="A124" s="95"/>
    </row>
    <row r="125" spans="1:1" ht="14.25">
      <c r="A125" s="95"/>
    </row>
    <row r="126" spans="1:1" ht="14.25">
      <c r="A126" s="95"/>
    </row>
    <row r="127" spans="1:1" ht="14.25">
      <c r="A127" s="95"/>
    </row>
    <row r="128" spans="1:1" ht="14.25">
      <c r="A128" s="95"/>
    </row>
    <row r="129" spans="1:1" ht="14.25">
      <c r="A129" s="95"/>
    </row>
    <row r="130" spans="1:1" ht="14.25">
      <c r="A130" s="95"/>
    </row>
    <row r="131" spans="1:1" ht="14.25">
      <c r="A131" s="95"/>
    </row>
    <row r="132" spans="1:1" ht="14.25">
      <c r="A132" s="95"/>
    </row>
    <row r="133" spans="1:1" ht="14.25">
      <c r="A133" s="95"/>
    </row>
  </sheetData>
  <mergeCells count="25">
    <mergeCell ref="G9:I9"/>
    <mergeCell ref="A6:I6"/>
    <mergeCell ref="A9:C9"/>
    <mergeCell ref="D9:E9"/>
    <mergeCell ref="F9:F10"/>
    <mergeCell ref="A13:A40"/>
    <mergeCell ref="B15:B40"/>
    <mergeCell ref="C17:C40"/>
    <mergeCell ref="D20:D40"/>
    <mergeCell ref="E31:E40"/>
    <mergeCell ref="D13:D19"/>
    <mergeCell ref="C13:C16"/>
    <mergeCell ref="E23:E29"/>
    <mergeCell ref="E13:E21"/>
    <mergeCell ref="B13:B14"/>
    <mergeCell ref="B41:B42"/>
    <mergeCell ref="C41:C44"/>
    <mergeCell ref="B43:B63"/>
    <mergeCell ref="C45:C63"/>
    <mergeCell ref="A41:A63"/>
    <mergeCell ref="D41:D47"/>
    <mergeCell ref="E41:E47"/>
    <mergeCell ref="D48:D63"/>
    <mergeCell ref="E48:E55"/>
    <mergeCell ref="E56:E63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AI57"/>
  <sheetViews>
    <sheetView topLeftCell="A49" zoomScale="110" zoomScaleNormal="110" zoomScaleSheetLayoutView="100" workbookViewId="0">
      <selection activeCell="B61" sqref="B61"/>
    </sheetView>
  </sheetViews>
  <sheetFormatPr defaultColWidth="9.140625" defaultRowHeight="13.5"/>
  <cols>
    <col min="1" max="1" width="19.85546875" style="1" customWidth="1"/>
    <col min="2" max="2" width="65.7109375" style="1" customWidth="1"/>
    <col min="3" max="3" width="13" style="1" customWidth="1"/>
    <col min="4" max="4" width="11.85546875" style="1" customWidth="1"/>
    <col min="5" max="5" width="12.5703125" style="1" customWidth="1"/>
    <col min="6" max="6" width="9.140625" style="1"/>
    <col min="7" max="7" width="49.85546875" style="1" customWidth="1"/>
    <col min="8" max="16384" width="9.140625" style="1"/>
  </cols>
  <sheetData>
    <row r="2" spans="1:5">
      <c r="D2" s="1" t="s">
        <v>72</v>
      </c>
    </row>
    <row r="3" spans="1:5">
      <c r="C3" s="1" t="s">
        <v>56</v>
      </c>
    </row>
    <row r="4" spans="1:5">
      <c r="C4" s="1" t="s">
        <v>9</v>
      </c>
    </row>
    <row r="6" spans="1:5" ht="60.75" customHeight="1">
      <c r="A6" s="220" t="s">
        <v>119</v>
      </c>
      <c r="B6" s="220"/>
      <c r="C6" s="220"/>
      <c r="D6" s="220"/>
      <c r="E6" s="220"/>
    </row>
    <row r="7" spans="1:5" ht="7.9" customHeight="1"/>
    <row r="8" spans="1:5" ht="17.25">
      <c r="A8" s="255" t="s">
        <v>94</v>
      </c>
      <c r="B8" s="256"/>
      <c r="C8" s="20"/>
      <c r="D8" s="20"/>
      <c r="E8" s="20"/>
    </row>
    <row r="9" spans="1:5">
      <c r="A9" s="10"/>
      <c r="B9" s="10"/>
      <c r="C9" s="10"/>
      <c r="D9" s="10"/>
      <c r="E9" s="10"/>
    </row>
    <row r="10" spans="1:5" ht="14.25">
      <c r="A10" s="13" t="s">
        <v>11</v>
      </c>
      <c r="B10" s="14"/>
      <c r="C10" s="14"/>
      <c r="D10" s="14"/>
      <c r="E10" s="15"/>
    </row>
    <row r="11" spans="1:5" ht="14.25">
      <c r="A11" s="13"/>
      <c r="B11" s="14"/>
      <c r="C11" s="14"/>
      <c r="D11" s="14"/>
      <c r="E11" s="15"/>
    </row>
    <row r="12" spans="1:5" ht="14.25">
      <c r="A12" s="56" t="s">
        <v>1</v>
      </c>
      <c r="B12" s="56" t="s">
        <v>2</v>
      </c>
      <c r="C12" s="8"/>
      <c r="D12" s="8"/>
      <c r="E12" s="8"/>
    </row>
    <row r="13" spans="1:5" ht="42.75">
      <c r="A13" s="47">
        <v>1225</v>
      </c>
      <c r="B13" s="80" t="s">
        <v>84</v>
      </c>
      <c r="C13" s="8"/>
      <c r="D13" s="8"/>
      <c r="E13" s="8"/>
    </row>
    <row r="14" spans="1:5" ht="28.5">
      <c r="A14" s="11" t="s">
        <v>3</v>
      </c>
      <c r="B14" s="55"/>
      <c r="C14" s="8"/>
      <c r="D14" s="8"/>
      <c r="E14" s="8"/>
    </row>
    <row r="15" spans="1:5" ht="42" customHeight="1">
      <c r="A15" s="57" t="s">
        <v>4</v>
      </c>
      <c r="B15" s="47">
        <v>1225</v>
      </c>
      <c r="C15" s="251" t="s">
        <v>55</v>
      </c>
      <c r="D15" s="252"/>
      <c r="E15" s="253"/>
    </row>
    <row r="16" spans="1:5" ht="27.75" thickBot="1">
      <c r="A16" s="57" t="s">
        <v>5</v>
      </c>
      <c r="B16" s="47">
        <v>12002</v>
      </c>
      <c r="C16" s="4" t="s">
        <v>12</v>
      </c>
      <c r="D16" s="4" t="s">
        <v>13</v>
      </c>
      <c r="E16" s="4" t="s">
        <v>14</v>
      </c>
    </row>
    <row r="17" spans="1:35" ht="60.75" customHeight="1">
      <c r="A17" s="3" t="s">
        <v>6</v>
      </c>
      <c r="B17" s="61" t="s">
        <v>87</v>
      </c>
      <c r="C17" s="2"/>
      <c r="D17" s="2"/>
      <c r="E17" s="2"/>
    </row>
    <row r="18" spans="1:35" ht="54">
      <c r="A18" s="2" t="s">
        <v>10</v>
      </c>
      <c r="B18" s="132" t="s">
        <v>95</v>
      </c>
      <c r="C18" s="2"/>
      <c r="D18" s="2"/>
      <c r="E18" s="2"/>
    </row>
    <row r="19" spans="1:35" ht="27.75" thickBot="1">
      <c r="A19" s="3" t="s">
        <v>7</v>
      </c>
      <c r="B19" s="19" t="s">
        <v>73</v>
      </c>
      <c r="C19" s="2"/>
      <c r="D19" s="2"/>
      <c r="E19" s="2"/>
    </row>
    <row r="20" spans="1:35" ht="40.5">
      <c r="A20" s="5" t="s">
        <v>96</v>
      </c>
      <c r="B20" s="73" t="s">
        <v>97</v>
      </c>
      <c r="C20" s="2"/>
      <c r="D20" s="2"/>
      <c r="E20" s="2"/>
    </row>
    <row r="21" spans="1:35">
      <c r="A21" s="2"/>
      <c r="B21" s="2" t="s">
        <v>0</v>
      </c>
      <c r="C21" s="2"/>
      <c r="D21" s="2"/>
      <c r="E21" s="2"/>
    </row>
    <row r="22" spans="1:35" ht="14.25">
      <c r="A22" s="12" t="s">
        <v>8</v>
      </c>
      <c r="B22" s="12"/>
      <c r="C22" s="134">
        <f>'հավելված 2'!G29</f>
        <v>-801443.4</v>
      </c>
      <c r="D22" s="134">
        <f>'հավելված 2'!H29</f>
        <v>-854001.7</v>
      </c>
      <c r="E22" s="134">
        <f>'հավելված 2'!I29</f>
        <v>-914068.4</v>
      </c>
    </row>
    <row r="23" spans="1:35">
      <c r="A23" s="71"/>
      <c r="B23" s="71"/>
      <c r="C23" s="72"/>
      <c r="D23" s="72"/>
      <c r="E23" s="72"/>
    </row>
    <row r="24" spans="1:35" ht="40.15" customHeight="1">
      <c r="A24" s="57" t="s">
        <v>4</v>
      </c>
      <c r="B24" s="93" t="s">
        <v>105</v>
      </c>
      <c r="C24" s="251" t="s">
        <v>106</v>
      </c>
      <c r="D24" s="252"/>
      <c r="E24" s="25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</row>
    <row r="25" spans="1:35" ht="27.75" thickBot="1">
      <c r="A25" s="57" t="s">
        <v>5</v>
      </c>
      <c r="B25" s="93" t="s">
        <v>109</v>
      </c>
      <c r="C25" s="4" t="s">
        <v>19</v>
      </c>
      <c r="D25" s="4" t="s">
        <v>20</v>
      </c>
      <c r="E25" s="4" t="s">
        <v>21</v>
      </c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  <c r="AD25" s="123"/>
      <c r="AE25" s="123"/>
      <c r="AF25" s="123"/>
      <c r="AG25" s="123"/>
      <c r="AH25" s="123"/>
      <c r="AI25" s="123"/>
    </row>
    <row r="26" spans="1:35" ht="42.75">
      <c r="A26" s="3" t="s">
        <v>6</v>
      </c>
      <c r="B26" s="61" t="s">
        <v>121</v>
      </c>
      <c r="C26" s="254"/>
      <c r="D26" s="254"/>
      <c r="E26" s="248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24"/>
      <c r="AA26" s="124"/>
      <c r="AB26" s="124"/>
      <c r="AC26" s="124"/>
      <c r="AD26" s="124"/>
      <c r="AE26" s="124"/>
      <c r="AF26" s="124"/>
      <c r="AG26" s="124"/>
      <c r="AH26" s="124"/>
      <c r="AI26" s="124"/>
    </row>
    <row r="27" spans="1:35" ht="44.25" customHeight="1">
      <c r="A27" s="2" t="s">
        <v>10</v>
      </c>
      <c r="B27" s="132" t="s">
        <v>122</v>
      </c>
      <c r="C27" s="254"/>
      <c r="D27" s="254"/>
      <c r="E27" s="248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3"/>
      <c r="AG27" s="123"/>
      <c r="AH27" s="123"/>
      <c r="AI27" s="123"/>
    </row>
    <row r="28" spans="1:35" ht="27">
      <c r="A28" s="3" t="s">
        <v>7</v>
      </c>
      <c r="B28" s="132" t="s">
        <v>107</v>
      </c>
      <c r="C28" s="254"/>
      <c r="D28" s="254"/>
      <c r="E28" s="248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3"/>
      <c r="AE28" s="123"/>
      <c r="AF28" s="123"/>
      <c r="AG28" s="123"/>
      <c r="AH28" s="123"/>
      <c r="AI28" s="123"/>
    </row>
    <row r="29" spans="1:35" ht="42.75" customHeight="1">
      <c r="A29" s="5" t="s">
        <v>96</v>
      </c>
      <c r="B29" s="132" t="s">
        <v>110</v>
      </c>
      <c r="C29" s="254"/>
      <c r="D29" s="254"/>
      <c r="E29" s="248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3"/>
      <c r="AE29" s="123"/>
      <c r="AF29" s="123"/>
      <c r="AG29" s="123"/>
      <c r="AH29" s="123"/>
      <c r="AI29" s="123"/>
    </row>
    <row r="30" spans="1:35" ht="15">
      <c r="A30" s="249" t="s">
        <v>108</v>
      </c>
      <c r="B30" s="250"/>
      <c r="C30" s="254"/>
      <c r="D30" s="254"/>
      <c r="E30" s="248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3"/>
      <c r="AH30" s="123"/>
      <c r="AI30" s="123"/>
    </row>
    <row r="31" spans="1:35" ht="15">
      <c r="A31" s="234" t="s">
        <v>74</v>
      </c>
      <c r="B31" s="235"/>
      <c r="C31" s="103">
        <v>3092</v>
      </c>
      <c r="D31" s="103">
        <v>3092</v>
      </c>
      <c r="E31" s="103">
        <v>3092</v>
      </c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3"/>
      <c r="AE31" s="123"/>
      <c r="AF31" s="123"/>
      <c r="AG31" s="123"/>
      <c r="AH31" s="123"/>
      <c r="AI31" s="123"/>
    </row>
    <row r="32" spans="1:35" ht="15">
      <c r="A32" s="234" t="s">
        <v>101</v>
      </c>
      <c r="B32" s="235"/>
      <c r="C32" s="103">
        <v>424</v>
      </c>
      <c r="D32" s="103">
        <v>424</v>
      </c>
      <c r="E32" s="103">
        <v>424</v>
      </c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3"/>
      <c r="AE32" s="123"/>
      <c r="AF32" s="123"/>
      <c r="AG32" s="123"/>
      <c r="AH32" s="123"/>
      <c r="AI32" s="123"/>
    </row>
    <row r="33" spans="1:35" ht="15.6" customHeight="1">
      <c r="A33" s="234" t="s">
        <v>111</v>
      </c>
      <c r="B33" s="235"/>
      <c r="C33" s="103">
        <v>4037</v>
      </c>
      <c r="D33" s="103">
        <v>9690</v>
      </c>
      <c r="E33" s="103">
        <v>16150</v>
      </c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3"/>
      <c r="AE33" s="123"/>
      <c r="AF33" s="123"/>
      <c r="AG33" s="123"/>
      <c r="AH33" s="123"/>
      <c r="AI33" s="123"/>
    </row>
    <row r="34" spans="1:35" ht="15.6" customHeight="1">
      <c r="A34" s="234" t="s">
        <v>75</v>
      </c>
      <c r="B34" s="235"/>
      <c r="C34" s="133">
        <f>'հավելված 2'!G30</f>
        <v>801443.39999999991</v>
      </c>
      <c r="D34" s="133">
        <f>'հավելված 2'!H30</f>
        <v>854001.7</v>
      </c>
      <c r="E34" s="133">
        <f>'հավելված 2'!I30</f>
        <v>914068.39999999991</v>
      </c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</row>
    <row r="36" spans="1:35" ht="57" customHeight="1">
      <c r="A36" s="220" t="s">
        <v>123</v>
      </c>
      <c r="B36" s="220"/>
      <c r="C36" s="220"/>
      <c r="D36" s="220"/>
      <c r="E36" s="220"/>
    </row>
    <row r="37" spans="1:35" ht="17.25">
      <c r="A37" s="246" t="s">
        <v>59</v>
      </c>
      <c r="B37" s="246"/>
      <c r="C37" s="246"/>
      <c r="D37" s="246"/>
      <c r="E37" s="246"/>
    </row>
    <row r="38" spans="1:35" ht="17.25">
      <c r="A38" s="156"/>
      <c r="B38" s="156"/>
      <c r="C38" s="156"/>
      <c r="D38" s="156"/>
      <c r="E38" s="156"/>
    </row>
    <row r="39" spans="1:35" ht="14.25">
      <c r="A39" s="142" t="s">
        <v>1</v>
      </c>
      <c r="B39" s="247" t="s">
        <v>2</v>
      </c>
      <c r="C39" s="247"/>
      <c r="D39" s="247"/>
      <c r="E39" s="247"/>
    </row>
    <row r="40" spans="1:35">
      <c r="A40" s="144">
        <v>1139</v>
      </c>
      <c r="B40" s="245" t="s">
        <v>112</v>
      </c>
      <c r="C40" s="245"/>
      <c r="D40" s="245"/>
      <c r="E40" s="245"/>
    </row>
    <row r="41" spans="1:35" ht="28.5">
      <c r="A41" s="146" t="s">
        <v>3</v>
      </c>
      <c r="B41" s="143"/>
      <c r="C41" s="143"/>
      <c r="D41" s="138"/>
      <c r="E41" s="138"/>
    </row>
    <row r="42" spans="1:35" ht="50.45" customHeight="1">
      <c r="A42" s="140" t="s">
        <v>4</v>
      </c>
      <c r="B42" s="144">
        <v>1139</v>
      </c>
      <c r="C42" s="242" t="s">
        <v>54</v>
      </c>
      <c r="D42" s="243"/>
      <c r="E42" s="244"/>
    </row>
    <row r="43" spans="1:35" ht="27">
      <c r="A43" s="145" t="s">
        <v>5</v>
      </c>
      <c r="B43" s="147">
        <v>11001</v>
      </c>
      <c r="C43" s="139" t="s">
        <v>12</v>
      </c>
      <c r="D43" s="139" t="s">
        <v>13</v>
      </c>
      <c r="E43" s="139" t="s">
        <v>14</v>
      </c>
    </row>
    <row r="44" spans="1:35" ht="27">
      <c r="A44" s="145" t="s">
        <v>6</v>
      </c>
      <c r="B44" s="135" t="s">
        <v>112</v>
      </c>
      <c r="C44" s="148"/>
      <c r="D44" s="148"/>
      <c r="E44" s="148"/>
    </row>
    <row r="45" spans="1:35" ht="54">
      <c r="A45" s="145" t="s">
        <v>10</v>
      </c>
      <c r="B45" s="149" t="s">
        <v>113</v>
      </c>
      <c r="C45" s="148"/>
      <c r="D45" s="148"/>
      <c r="E45" s="148"/>
    </row>
    <row r="46" spans="1:35" ht="27">
      <c r="A46" s="145" t="s">
        <v>7</v>
      </c>
      <c r="B46" s="150" t="s">
        <v>114</v>
      </c>
      <c r="C46" s="148"/>
      <c r="D46" s="148"/>
      <c r="E46" s="148"/>
    </row>
    <row r="47" spans="1:35" ht="40.5">
      <c r="A47" s="141" t="s">
        <v>115</v>
      </c>
      <c r="B47" s="140" t="s">
        <v>59</v>
      </c>
      <c r="C47" s="148"/>
      <c r="D47" s="148"/>
      <c r="E47" s="148"/>
    </row>
    <row r="48" spans="1:35">
      <c r="A48" s="151"/>
      <c r="B48" s="152" t="s">
        <v>0</v>
      </c>
      <c r="C48" s="153"/>
      <c r="D48" s="153"/>
      <c r="E48" s="153"/>
    </row>
    <row r="49" spans="1:5" ht="14.25">
      <c r="A49" s="154" t="s">
        <v>8</v>
      </c>
      <c r="B49" s="155"/>
      <c r="C49" s="137">
        <f>'հավելված 2'!G48</f>
        <v>801443.4</v>
      </c>
      <c r="D49" s="137">
        <f>'հավելված 2'!H48</f>
        <v>854001.7</v>
      </c>
      <c r="E49" s="137">
        <f>'հավելված 2'!I48</f>
        <v>914068.4</v>
      </c>
    </row>
    <row r="50" spans="1:5" ht="28.15" customHeight="1">
      <c r="A50" s="140" t="s">
        <v>4</v>
      </c>
      <c r="B50" s="144">
        <v>1139</v>
      </c>
      <c r="C50" s="242" t="s">
        <v>55</v>
      </c>
      <c r="D50" s="243"/>
      <c r="E50" s="244"/>
    </row>
    <row r="51" spans="1:5" ht="27">
      <c r="A51" s="145" t="s">
        <v>5</v>
      </c>
      <c r="B51" s="147">
        <v>11001</v>
      </c>
      <c r="C51" s="139" t="s">
        <v>12</v>
      </c>
      <c r="D51" s="139" t="s">
        <v>13</v>
      </c>
      <c r="E51" s="139" t="s">
        <v>14</v>
      </c>
    </row>
    <row r="52" spans="1:5" ht="27">
      <c r="A52" s="145" t="s">
        <v>6</v>
      </c>
      <c r="B52" s="135" t="s">
        <v>112</v>
      </c>
      <c r="C52" s="236"/>
      <c r="D52" s="236"/>
      <c r="E52" s="239"/>
    </row>
    <row r="53" spans="1:5" ht="54">
      <c r="A53" s="145" t="s">
        <v>10</v>
      </c>
      <c r="B53" s="149" t="s">
        <v>113</v>
      </c>
      <c r="C53" s="237"/>
      <c r="D53" s="237"/>
      <c r="E53" s="240"/>
    </row>
    <row r="54" spans="1:5" ht="27">
      <c r="A54" s="145" t="s">
        <v>7</v>
      </c>
      <c r="B54" s="150" t="s">
        <v>114</v>
      </c>
      <c r="C54" s="237"/>
      <c r="D54" s="237"/>
      <c r="E54" s="240"/>
    </row>
    <row r="55" spans="1:5" ht="40.5">
      <c r="A55" s="141" t="s">
        <v>115</v>
      </c>
      <c r="B55" s="140" t="s">
        <v>59</v>
      </c>
      <c r="C55" s="237"/>
      <c r="D55" s="237"/>
      <c r="E55" s="240"/>
    </row>
    <row r="56" spans="1:5">
      <c r="A56" s="151"/>
      <c r="B56" s="152" t="s">
        <v>0</v>
      </c>
      <c r="C56" s="238"/>
      <c r="D56" s="238"/>
      <c r="E56" s="241"/>
    </row>
    <row r="57" spans="1:5" ht="14.25">
      <c r="A57" s="154" t="s">
        <v>8</v>
      </c>
      <c r="B57" s="155"/>
      <c r="C57" s="137">
        <f>'հավելված 2'!G63</f>
        <v>-801443.4</v>
      </c>
      <c r="D57" s="137">
        <f>'հավելված 2'!H63</f>
        <v>-854001.7</v>
      </c>
      <c r="E57" s="137">
        <f>'հավելված 2'!I63</f>
        <v>-914068.4</v>
      </c>
    </row>
  </sheetData>
  <mergeCells count="21">
    <mergeCell ref="A8:B8"/>
    <mergeCell ref="C15:E15"/>
    <mergeCell ref="A6:E6"/>
    <mergeCell ref="A36:E36"/>
    <mergeCell ref="E26:E30"/>
    <mergeCell ref="A30:B30"/>
    <mergeCell ref="A33:B33"/>
    <mergeCell ref="A34:B34"/>
    <mergeCell ref="C24:E24"/>
    <mergeCell ref="C26:C30"/>
    <mergeCell ref="D26:D30"/>
    <mergeCell ref="A32:B32"/>
    <mergeCell ref="A31:B31"/>
    <mergeCell ref="D52:D56"/>
    <mergeCell ref="C52:C56"/>
    <mergeCell ref="E52:E56"/>
    <mergeCell ref="C50:E50"/>
    <mergeCell ref="B40:E40"/>
    <mergeCell ref="C42:E42"/>
    <mergeCell ref="A37:E37"/>
    <mergeCell ref="B39:E3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AI69"/>
  <sheetViews>
    <sheetView tabSelected="1" topLeftCell="A58" zoomScale="107" zoomScaleNormal="110" zoomScaleSheetLayoutView="100" workbookViewId="0">
      <selection activeCell="A68" sqref="A68"/>
    </sheetView>
  </sheetViews>
  <sheetFormatPr defaultColWidth="9.140625" defaultRowHeight="13.5"/>
  <cols>
    <col min="1" max="1" width="26.42578125" style="1" customWidth="1"/>
    <col min="2" max="2" width="65.7109375" style="1" customWidth="1"/>
    <col min="3" max="3" width="12.140625" style="1" customWidth="1"/>
    <col min="4" max="4" width="11.85546875" style="1" customWidth="1"/>
    <col min="5" max="5" width="12.5703125" style="1" customWidth="1"/>
    <col min="6" max="6" width="9.140625" style="1"/>
    <col min="7" max="7" width="49.85546875" style="1" customWidth="1"/>
    <col min="8" max="16384" width="9.140625" style="1"/>
  </cols>
  <sheetData>
    <row r="2" spans="1:5">
      <c r="D2" s="1" t="s">
        <v>63</v>
      </c>
    </row>
    <row r="3" spans="1:5">
      <c r="C3" s="1" t="s">
        <v>56</v>
      </c>
    </row>
    <row r="4" spans="1:5">
      <c r="C4" s="1" t="s">
        <v>9</v>
      </c>
    </row>
    <row r="7" spans="1:5" ht="51" customHeight="1">
      <c r="A7" s="267" t="s">
        <v>124</v>
      </c>
      <c r="B7" s="267"/>
      <c r="C7" s="267"/>
      <c r="D7" s="267"/>
      <c r="E7" s="267"/>
    </row>
    <row r="8" spans="1:5" ht="9" customHeight="1"/>
    <row r="9" spans="1:5" ht="16.149999999999999" customHeight="1">
      <c r="A9" s="263" t="s">
        <v>120</v>
      </c>
      <c r="B9" s="263"/>
      <c r="C9" s="263"/>
      <c r="D9" s="263"/>
      <c r="E9" s="20"/>
    </row>
    <row r="10" spans="1:5">
      <c r="A10" s="10"/>
      <c r="B10" s="10"/>
      <c r="C10" s="10"/>
      <c r="D10" s="10"/>
      <c r="E10" s="10"/>
    </row>
    <row r="11" spans="1:5" ht="14.25">
      <c r="A11" s="257" t="s">
        <v>71</v>
      </c>
      <c r="B11" s="258"/>
      <c r="C11" s="258"/>
      <c r="D11" s="258"/>
      <c r="E11" s="259"/>
    </row>
    <row r="12" spans="1:5" ht="14.25">
      <c r="A12" s="260"/>
      <c r="B12" s="261"/>
      <c r="C12" s="261"/>
      <c r="D12" s="261"/>
      <c r="E12" s="262"/>
    </row>
    <row r="13" spans="1:5" ht="14.25">
      <c r="A13" s="81" t="s">
        <v>1</v>
      </c>
      <c r="B13" s="82" t="s">
        <v>2</v>
      </c>
      <c r="C13" s="83"/>
      <c r="D13" s="83"/>
      <c r="E13" s="84"/>
    </row>
    <row r="14" spans="1:5" ht="43.5" thickBot="1">
      <c r="A14" s="75">
        <v>1225</v>
      </c>
      <c r="B14" s="100" t="s">
        <v>98</v>
      </c>
      <c r="C14" s="76"/>
      <c r="D14" s="76"/>
      <c r="E14" s="77"/>
    </row>
    <row r="15" spans="1:5">
      <c r="A15" s="74"/>
      <c r="B15" s="74"/>
      <c r="C15" s="70"/>
      <c r="D15" s="70"/>
      <c r="E15" s="70"/>
    </row>
    <row r="16" spans="1:5" ht="14.25">
      <c r="A16" s="264" t="s">
        <v>3</v>
      </c>
      <c r="B16" s="265"/>
      <c r="C16" s="70"/>
      <c r="D16" s="70"/>
      <c r="E16" s="70"/>
    </row>
    <row r="17" spans="1:5" ht="30" customHeight="1">
      <c r="A17" s="57" t="s">
        <v>4</v>
      </c>
      <c r="B17" s="101">
        <v>1225</v>
      </c>
      <c r="C17" s="266" t="s">
        <v>55</v>
      </c>
      <c r="D17" s="266"/>
      <c r="E17" s="266"/>
    </row>
    <row r="18" spans="1:5" ht="27.75" thickBot="1">
      <c r="A18" s="57" t="s">
        <v>5</v>
      </c>
      <c r="B18" s="101">
        <v>12002</v>
      </c>
      <c r="C18" s="4" t="s">
        <v>12</v>
      </c>
      <c r="D18" s="4" t="s">
        <v>13</v>
      </c>
      <c r="E18" s="4" t="s">
        <v>14</v>
      </c>
    </row>
    <row r="19" spans="1:5" ht="41.45" customHeight="1" thickBot="1">
      <c r="A19" s="3" t="s">
        <v>6</v>
      </c>
      <c r="B19" s="102" t="s">
        <v>87</v>
      </c>
      <c r="C19" s="2"/>
      <c r="D19" s="2"/>
      <c r="E19" s="2"/>
    </row>
    <row r="20" spans="1:5" ht="54">
      <c r="A20" s="2" t="s">
        <v>10</v>
      </c>
      <c r="B20" s="102" t="s">
        <v>95</v>
      </c>
      <c r="C20" s="2"/>
      <c r="D20" s="2"/>
      <c r="E20" s="2"/>
    </row>
    <row r="21" spans="1:5" ht="14.25" thickBot="1">
      <c r="A21" s="3" t="s">
        <v>7</v>
      </c>
      <c r="B21" s="19" t="s">
        <v>99</v>
      </c>
      <c r="C21" s="2"/>
      <c r="D21" s="2"/>
      <c r="E21" s="2"/>
    </row>
    <row r="22" spans="1:5" ht="40.5">
      <c r="A22" s="5" t="s">
        <v>100</v>
      </c>
      <c r="B22" s="73" t="s">
        <v>97</v>
      </c>
      <c r="C22" s="2"/>
      <c r="D22" s="2"/>
      <c r="E22" s="2"/>
    </row>
    <row r="23" spans="1:5">
      <c r="A23" s="2"/>
      <c r="B23" s="2" t="s">
        <v>0</v>
      </c>
      <c r="C23" s="2"/>
      <c r="D23" s="2"/>
      <c r="E23" s="2"/>
    </row>
    <row r="24" spans="1:5" ht="14.25">
      <c r="A24" s="12" t="s">
        <v>8</v>
      </c>
      <c r="B24" s="12"/>
      <c r="C24" s="99">
        <f>'հավելված 2'!G29</f>
        <v>-801443.4</v>
      </c>
      <c r="D24" s="99">
        <f>'հավելված 2'!H29</f>
        <v>-854001.7</v>
      </c>
      <c r="E24" s="99">
        <f>'հավելված 2'!I29</f>
        <v>-914068.4</v>
      </c>
    </row>
    <row r="25" spans="1:5">
      <c r="A25" s="71"/>
      <c r="B25" s="71"/>
      <c r="C25" s="72"/>
      <c r="D25" s="72"/>
      <c r="E25" s="72"/>
    </row>
    <row r="27" spans="1:5" ht="36" customHeight="1">
      <c r="A27" s="220" t="s">
        <v>126</v>
      </c>
      <c r="B27" s="220"/>
      <c r="C27" s="220"/>
      <c r="D27" s="220"/>
      <c r="E27" s="220"/>
    </row>
    <row r="28" spans="1:5" ht="17.25">
      <c r="A28" s="255" t="s">
        <v>57</v>
      </c>
      <c r="B28" s="256"/>
      <c r="C28" s="136"/>
      <c r="D28" s="136"/>
    </row>
    <row r="29" spans="1:5" ht="17.25">
      <c r="A29" s="106"/>
      <c r="B29" s="107"/>
      <c r="C29" s="136"/>
      <c r="D29" s="136"/>
    </row>
    <row r="30" spans="1:5" ht="14.25">
      <c r="A30" s="257" t="s">
        <v>71</v>
      </c>
      <c r="B30" s="258"/>
      <c r="C30" s="258"/>
      <c r="D30" s="258"/>
      <c r="E30" s="259"/>
    </row>
    <row r="31" spans="1:5" ht="14.25">
      <c r="A31" s="260"/>
      <c r="B31" s="261"/>
      <c r="C31" s="261"/>
      <c r="D31" s="261"/>
      <c r="E31" s="262"/>
    </row>
    <row r="32" spans="1:5" ht="14.25">
      <c r="A32" s="81" t="s">
        <v>1</v>
      </c>
      <c r="B32" s="82" t="s">
        <v>2</v>
      </c>
      <c r="C32" s="83"/>
      <c r="D32" s="83"/>
      <c r="E32" s="84"/>
    </row>
    <row r="33" spans="1:35" ht="43.5" thickBot="1">
      <c r="A33" s="75">
        <v>1225</v>
      </c>
      <c r="B33" s="100" t="s">
        <v>98</v>
      </c>
      <c r="C33" s="76"/>
      <c r="D33" s="76"/>
      <c r="E33" s="77"/>
    </row>
    <row r="35" spans="1:35" ht="40.15" customHeight="1">
      <c r="A35" s="57" t="s">
        <v>4</v>
      </c>
      <c r="B35" s="93" t="s">
        <v>105</v>
      </c>
      <c r="C35" s="251" t="s">
        <v>106</v>
      </c>
      <c r="D35" s="252"/>
      <c r="E35" s="25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3"/>
      <c r="AE35" s="123"/>
      <c r="AF35" s="123"/>
      <c r="AG35" s="123"/>
      <c r="AH35" s="123"/>
      <c r="AI35" s="123"/>
    </row>
    <row r="36" spans="1:35" ht="27.75" thickBot="1">
      <c r="A36" s="57" t="s">
        <v>5</v>
      </c>
      <c r="B36" s="93" t="s">
        <v>109</v>
      </c>
      <c r="C36" s="4" t="s">
        <v>19</v>
      </c>
      <c r="D36" s="4" t="s">
        <v>20</v>
      </c>
      <c r="E36" s="4" t="s">
        <v>21</v>
      </c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3"/>
      <c r="AE36" s="123"/>
      <c r="AF36" s="123"/>
      <c r="AG36" s="123"/>
      <c r="AH36" s="123"/>
      <c r="AI36" s="123"/>
    </row>
    <row r="37" spans="1:35" ht="42.75">
      <c r="A37" s="3" t="s">
        <v>6</v>
      </c>
      <c r="B37" s="61" t="s">
        <v>121</v>
      </c>
      <c r="C37" s="254"/>
      <c r="D37" s="254"/>
      <c r="E37" s="248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4"/>
      <c r="AE37" s="124"/>
      <c r="AF37" s="124"/>
      <c r="AG37" s="124"/>
      <c r="AH37" s="124"/>
      <c r="AI37" s="124"/>
    </row>
    <row r="38" spans="1:35" ht="40.5">
      <c r="A38" s="2" t="s">
        <v>10</v>
      </c>
      <c r="B38" s="132" t="s">
        <v>122</v>
      </c>
      <c r="C38" s="254"/>
      <c r="D38" s="254"/>
      <c r="E38" s="248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3"/>
      <c r="AE38" s="123"/>
      <c r="AF38" s="123"/>
      <c r="AG38" s="123"/>
      <c r="AH38" s="123"/>
      <c r="AI38" s="123"/>
    </row>
    <row r="39" spans="1:35" ht="15">
      <c r="A39" s="3" t="s">
        <v>7</v>
      </c>
      <c r="B39" s="132" t="s">
        <v>107</v>
      </c>
      <c r="C39" s="254"/>
      <c r="D39" s="254"/>
      <c r="E39" s="248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3"/>
      <c r="AE39" s="123"/>
      <c r="AF39" s="123"/>
      <c r="AG39" s="123"/>
      <c r="AH39" s="123"/>
      <c r="AI39" s="123"/>
    </row>
    <row r="40" spans="1:35" ht="38.450000000000003" customHeight="1">
      <c r="A40" s="5" t="s">
        <v>96</v>
      </c>
      <c r="B40" s="132" t="s">
        <v>110</v>
      </c>
      <c r="C40" s="254"/>
      <c r="D40" s="254"/>
      <c r="E40" s="248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3"/>
      <c r="AE40" s="123"/>
      <c r="AF40" s="123"/>
      <c r="AG40" s="123"/>
      <c r="AH40" s="123"/>
      <c r="AI40" s="123"/>
    </row>
    <row r="41" spans="1:35" ht="15">
      <c r="A41" s="249" t="s">
        <v>108</v>
      </c>
      <c r="B41" s="250"/>
      <c r="C41" s="254"/>
      <c r="D41" s="254"/>
      <c r="E41" s="248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3"/>
      <c r="AE41" s="123"/>
      <c r="AF41" s="123"/>
      <c r="AG41" s="123"/>
      <c r="AH41" s="123"/>
      <c r="AI41" s="123"/>
    </row>
    <row r="42" spans="1:35" ht="15">
      <c r="A42" s="234" t="s">
        <v>74</v>
      </c>
      <c r="B42" s="235"/>
      <c r="C42" s="103">
        <v>3092</v>
      </c>
      <c r="D42" s="103">
        <v>3092</v>
      </c>
      <c r="E42" s="103">
        <v>3092</v>
      </c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23"/>
      <c r="AF42" s="123"/>
      <c r="AG42" s="123"/>
      <c r="AH42" s="123"/>
      <c r="AI42" s="123"/>
    </row>
    <row r="43" spans="1:35" ht="15">
      <c r="A43" s="234" t="s">
        <v>101</v>
      </c>
      <c r="B43" s="235"/>
      <c r="C43" s="103">
        <v>424</v>
      </c>
      <c r="D43" s="103">
        <v>424</v>
      </c>
      <c r="E43" s="103">
        <v>424</v>
      </c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23"/>
    </row>
    <row r="44" spans="1:35" ht="15.6" customHeight="1">
      <c r="A44" s="234" t="s">
        <v>111</v>
      </c>
      <c r="B44" s="235"/>
      <c r="C44" s="103">
        <v>4037</v>
      </c>
      <c r="D44" s="103">
        <v>9690</v>
      </c>
      <c r="E44" s="103">
        <v>16150</v>
      </c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23"/>
      <c r="AF44" s="123"/>
      <c r="AG44" s="123"/>
      <c r="AH44" s="123"/>
      <c r="AI44" s="123"/>
    </row>
    <row r="45" spans="1:35" ht="15.6" customHeight="1">
      <c r="A45" s="234" t="s">
        <v>75</v>
      </c>
      <c r="B45" s="235"/>
      <c r="C45" s="133">
        <f>'հավելված 3'!C34</f>
        <v>801443.39999999991</v>
      </c>
      <c r="D45" s="133">
        <f>'հավելված 3'!D34</f>
        <v>854001.7</v>
      </c>
      <c r="E45" s="133">
        <f>'հավելված 3'!E34</f>
        <v>914068.39999999991</v>
      </c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  <c r="AI45" s="123"/>
    </row>
    <row r="47" spans="1:35" ht="42.6" customHeight="1">
      <c r="A47" s="220" t="s">
        <v>125</v>
      </c>
      <c r="B47" s="220"/>
      <c r="C47" s="220"/>
      <c r="D47" s="220"/>
      <c r="E47" s="220"/>
    </row>
    <row r="48" spans="1:35" ht="7.15" customHeight="1"/>
    <row r="49" spans="1:5" ht="17.25">
      <c r="A49" s="246" t="s">
        <v>59</v>
      </c>
      <c r="B49" s="246"/>
      <c r="C49" s="246"/>
      <c r="D49" s="246"/>
      <c r="E49" s="246"/>
    </row>
    <row r="50" spans="1:5" ht="9" customHeight="1">
      <c r="A50" s="156"/>
      <c r="B50" s="156"/>
      <c r="C50" s="156"/>
      <c r="D50" s="156"/>
      <c r="E50" s="156"/>
    </row>
    <row r="51" spans="1:5" ht="14.25">
      <c r="A51" s="142" t="s">
        <v>1</v>
      </c>
      <c r="B51" s="247" t="s">
        <v>2</v>
      </c>
      <c r="C51" s="247"/>
      <c r="D51" s="247"/>
      <c r="E51" s="247"/>
    </row>
    <row r="52" spans="1:5">
      <c r="A52" s="144">
        <v>1139</v>
      </c>
      <c r="B52" s="245" t="s">
        <v>112</v>
      </c>
      <c r="C52" s="245"/>
      <c r="D52" s="245"/>
      <c r="E52" s="245"/>
    </row>
    <row r="53" spans="1:5" ht="14.25">
      <c r="A53" s="146" t="s">
        <v>3</v>
      </c>
      <c r="B53" s="143"/>
      <c r="C53" s="143"/>
      <c r="D53" s="138"/>
      <c r="E53" s="138"/>
    </row>
    <row r="54" spans="1:5" ht="44.45" customHeight="1">
      <c r="A54" s="140" t="s">
        <v>4</v>
      </c>
      <c r="B54" s="144">
        <v>1139</v>
      </c>
      <c r="C54" s="242" t="s">
        <v>54</v>
      </c>
      <c r="D54" s="243"/>
      <c r="E54" s="244"/>
    </row>
    <row r="55" spans="1:5" ht="27">
      <c r="A55" s="145" t="s">
        <v>5</v>
      </c>
      <c r="B55" s="147">
        <v>11001</v>
      </c>
      <c r="C55" s="139" t="s">
        <v>12</v>
      </c>
      <c r="D55" s="139" t="s">
        <v>13</v>
      </c>
      <c r="E55" s="139" t="s">
        <v>14</v>
      </c>
    </row>
    <row r="56" spans="1:5" ht="14.25">
      <c r="A56" s="145" t="s">
        <v>6</v>
      </c>
      <c r="B56" s="135" t="s">
        <v>112</v>
      </c>
      <c r="C56" s="148"/>
      <c r="D56" s="148"/>
      <c r="E56" s="148"/>
    </row>
    <row r="57" spans="1:5" ht="54">
      <c r="A57" s="145" t="s">
        <v>10</v>
      </c>
      <c r="B57" s="149" t="s">
        <v>113</v>
      </c>
      <c r="C57" s="148"/>
      <c r="D57" s="148"/>
      <c r="E57" s="148"/>
    </row>
    <row r="58" spans="1:5">
      <c r="A58" s="145" t="s">
        <v>7</v>
      </c>
      <c r="B58" s="150" t="s">
        <v>114</v>
      </c>
      <c r="C58" s="148"/>
      <c r="D58" s="148"/>
      <c r="E58" s="148"/>
    </row>
    <row r="59" spans="1:5" ht="27">
      <c r="A59" s="141" t="s">
        <v>115</v>
      </c>
      <c r="B59" s="140" t="s">
        <v>59</v>
      </c>
      <c r="C59" s="148"/>
      <c r="D59" s="148"/>
      <c r="E59" s="148"/>
    </row>
    <row r="60" spans="1:5">
      <c r="A60" s="151"/>
      <c r="B60" s="152" t="s">
        <v>0</v>
      </c>
      <c r="C60" s="153"/>
      <c r="D60" s="153"/>
      <c r="E60" s="153"/>
    </row>
    <row r="61" spans="1:5" ht="14.25">
      <c r="A61" s="154" t="s">
        <v>8</v>
      </c>
      <c r="B61" s="155"/>
      <c r="C61" s="137">
        <f>'հավելված 3'!C49</f>
        <v>801443.4</v>
      </c>
      <c r="D61" s="137">
        <f>'հավելված 3'!D49</f>
        <v>854001.7</v>
      </c>
      <c r="E61" s="137">
        <f>'հավելված 3'!E49</f>
        <v>914068.4</v>
      </c>
    </row>
    <row r="62" spans="1:5" ht="39.6" customHeight="1">
      <c r="A62" s="140" t="s">
        <v>4</v>
      </c>
      <c r="B62" s="144">
        <v>1139</v>
      </c>
      <c r="C62" s="242" t="s">
        <v>55</v>
      </c>
      <c r="D62" s="243"/>
      <c r="E62" s="244"/>
    </row>
    <row r="63" spans="1:5" ht="27">
      <c r="A63" s="145" t="s">
        <v>5</v>
      </c>
      <c r="B63" s="147">
        <v>11001</v>
      </c>
      <c r="C63" s="139" t="s">
        <v>12</v>
      </c>
      <c r="D63" s="139" t="s">
        <v>13</v>
      </c>
      <c r="E63" s="139" t="s">
        <v>14</v>
      </c>
    </row>
    <row r="64" spans="1:5" ht="14.25">
      <c r="A64" s="145" t="s">
        <v>6</v>
      </c>
      <c r="B64" s="135" t="s">
        <v>112</v>
      </c>
      <c r="C64" s="236"/>
      <c r="D64" s="236"/>
      <c r="E64" s="239"/>
    </row>
    <row r="65" spans="1:5" ht="54">
      <c r="A65" s="145" t="s">
        <v>10</v>
      </c>
      <c r="B65" s="149" t="s">
        <v>113</v>
      </c>
      <c r="C65" s="237"/>
      <c r="D65" s="237"/>
      <c r="E65" s="240"/>
    </row>
    <row r="66" spans="1:5">
      <c r="A66" s="145" t="s">
        <v>7</v>
      </c>
      <c r="B66" s="150" t="s">
        <v>114</v>
      </c>
      <c r="C66" s="237"/>
      <c r="D66" s="237"/>
      <c r="E66" s="240"/>
    </row>
    <row r="67" spans="1:5" ht="27">
      <c r="A67" s="141" t="s">
        <v>115</v>
      </c>
      <c r="B67" s="140" t="s">
        <v>59</v>
      </c>
      <c r="C67" s="237"/>
      <c r="D67" s="237"/>
      <c r="E67" s="240"/>
    </row>
    <row r="68" spans="1:5">
      <c r="A68" s="151"/>
      <c r="B68" s="152" t="s">
        <v>0</v>
      </c>
      <c r="C68" s="238"/>
      <c r="D68" s="238"/>
      <c r="E68" s="241"/>
    </row>
    <row r="69" spans="1:5" ht="14.25">
      <c r="A69" s="154" t="s">
        <v>8</v>
      </c>
      <c r="B69" s="155"/>
      <c r="C69" s="137">
        <f>'հավելված 3'!C57</f>
        <v>-801443.4</v>
      </c>
      <c r="D69" s="137">
        <f>'հավելված 3'!D57</f>
        <v>-854001.7</v>
      </c>
      <c r="E69" s="137">
        <f>'հավելված 3'!E57</f>
        <v>-914068.4</v>
      </c>
    </row>
  </sheetData>
  <mergeCells count="28">
    <mergeCell ref="A16:B16"/>
    <mergeCell ref="C17:E17"/>
    <mergeCell ref="A11:E11"/>
    <mergeCell ref="A12:E12"/>
    <mergeCell ref="A7:E7"/>
    <mergeCell ref="C35:E35"/>
    <mergeCell ref="C37:C41"/>
    <mergeCell ref="D37:D41"/>
    <mergeCell ref="E37:E41"/>
    <mergeCell ref="A41:B41"/>
    <mergeCell ref="A30:E30"/>
    <mergeCell ref="A31:E31"/>
    <mergeCell ref="A28:B28"/>
    <mergeCell ref="A9:D9"/>
    <mergeCell ref="A27:E27"/>
    <mergeCell ref="C64:C68"/>
    <mergeCell ref="D64:D68"/>
    <mergeCell ref="E64:E68"/>
    <mergeCell ref="A42:B42"/>
    <mergeCell ref="A43:B43"/>
    <mergeCell ref="A44:B44"/>
    <mergeCell ref="A45:B45"/>
    <mergeCell ref="C54:E54"/>
    <mergeCell ref="A49:E49"/>
    <mergeCell ref="B51:E51"/>
    <mergeCell ref="B52:E52"/>
    <mergeCell ref="C62:E62"/>
    <mergeCell ref="A47:E4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հավելված 1</vt:lpstr>
      <vt:lpstr>հավելված 2</vt:lpstr>
      <vt:lpstr>հավելված 3</vt:lpstr>
      <vt:lpstr>հավելված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https://mul-edu.gov.am/tasks/docs/attachment.php?id=336000&amp;fn=3+havelvats+-+1.xlsx&amp;out=1&amp;token=</cp:keywords>
  <cp:lastModifiedBy>Home</cp:lastModifiedBy>
  <dcterms:modified xsi:type="dcterms:W3CDTF">2020-04-28T19:38:08Z</dcterms:modified>
</cp:coreProperties>
</file>