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hidePivotFieldList="1" defaultThemeVersion="124226"/>
  <bookViews>
    <workbookView xWindow="0" yWindow="0" windowWidth="19200" windowHeight="11595"/>
  </bookViews>
  <sheets>
    <sheet name="Havelvac1" sheetId="27" r:id="rId1"/>
    <sheet name="Havelvac 2 " sheetId="32" r:id="rId2"/>
    <sheet name="Havelvac 3" sheetId="34" r:id="rId3"/>
    <sheet name="havelva 4" sheetId="29" r:id="rId4"/>
    <sheet name="havelvc 5" sheetId="39" r:id="rId5"/>
  </sheet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Functional1" localSheetId="1">#REF!</definedName>
    <definedName name="Functional1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</definedNames>
  <calcPr calcId="124519"/>
</workbook>
</file>

<file path=xl/calcChain.xml><?xml version="1.0" encoding="utf-8"?>
<calcChain xmlns="http://schemas.openxmlformats.org/spreadsheetml/2006/main">
  <c r="I43" i="32"/>
  <c r="H43"/>
  <c r="G43"/>
  <c r="H11" l="1"/>
  <c r="I11"/>
  <c r="G11"/>
  <c r="E11" i="27"/>
  <c r="F11"/>
  <c r="D11"/>
  <c r="F11" i="34" l="1"/>
  <c r="E37" i="27" l="1"/>
  <c r="F37"/>
  <c r="D37"/>
  <c r="E13" l="1"/>
  <c r="F13"/>
  <c r="D13"/>
  <c r="F14" i="34" l="1"/>
  <c r="F10" s="1"/>
  <c r="I60" i="32" l="1"/>
  <c r="I59" s="1"/>
  <c r="I58" s="1"/>
  <c r="I57" s="1"/>
  <c r="I55" s="1"/>
  <c r="I53" s="1"/>
  <c r="H60"/>
  <c r="H59" s="1"/>
  <c r="H58" s="1"/>
  <c r="H57" s="1"/>
  <c r="H55" s="1"/>
  <c r="H53" s="1"/>
  <c r="G60"/>
  <c r="G59" s="1"/>
  <c r="G58" s="1"/>
  <c r="G57" s="1"/>
  <c r="G55" s="1"/>
  <c r="G53" s="1"/>
  <c r="I34"/>
  <c r="I33" s="1"/>
  <c r="I31" s="1"/>
  <c r="H34"/>
  <c r="H33" s="1"/>
  <c r="H31" s="1"/>
  <c r="G34"/>
  <c r="G33" s="1"/>
  <c r="G31" s="1"/>
  <c r="G25"/>
  <c r="G23" s="1"/>
  <c r="H25"/>
  <c r="I25"/>
  <c r="F30" i="27"/>
  <c r="E30"/>
  <c r="D30"/>
  <c r="H24" i="32" l="1"/>
  <c r="I24" l="1"/>
  <c r="I23" s="1"/>
  <c r="H23"/>
  <c r="D15" i="27"/>
  <c r="D14" s="1"/>
  <c r="G51" i="32"/>
  <c r="G50" s="1"/>
  <c r="G49" s="1"/>
  <c r="G48" s="1"/>
  <c r="G21" l="1"/>
  <c r="G19" s="1"/>
  <c r="H51"/>
  <c r="H50" s="1"/>
  <c r="H49" s="1"/>
  <c r="H48" s="1"/>
  <c r="I51"/>
  <c r="I50" s="1"/>
  <c r="I49" s="1"/>
  <c r="I48" s="1"/>
  <c r="E15" i="27" l="1"/>
  <c r="E14" s="1"/>
  <c r="F15"/>
  <c r="F14" s="1"/>
  <c r="H21" i="32"/>
  <c r="H19" s="1"/>
  <c r="I21"/>
  <c r="I19" s="1"/>
  <c r="G46" l="1"/>
  <c r="G44" s="1"/>
  <c r="G41" l="1"/>
  <c r="G39"/>
  <c r="G37" s="1"/>
  <c r="G35" s="1"/>
  <c r="I46"/>
  <c r="I44" s="1"/>
  <c r="H46"/>
  <c r="H44" s="1"/>
  <c r="I41" l="1"/>
  <c r="I39"/>
  <c r="I37" s="1"/>
  <c r="I35" s="1"/>
  <c r="H41"/>
  <c r="H39"/>
  <c r="H37" s="1"/>
  <c r="H35" s="1"/>
  <c r="I29"/>
  <c r="I27" s="1"/>
  <c r="G29"/>
  <c r="G27" s="1"/>
  <c r="H29"/>
  <c r="H27" s="1"/>
  <c r="H18" s="1"/>
  <c r="H16" s="1"/>
  <c r="H14" s="1"/>
  <c r="H12" s="1"/>
  <c r="I18" l="1"/>
  <c r="I16" s="1"/>
  <c r="I14" s="1"/>
  <c r="I12" s="1"/>
  <c r="G18"/>
  <c r="G16" s="1"/>
  <c r="G14" s="1"/>
  <c r="G12" s="1"/>
</calcChain>
</file>

<file path=xl/sharedStrings.xml><?xml version="1.0" encoding="utf-8"?>
<sst xmlns="http://schemas.openxmlformats.org/spreadsheetml/2006/main" count="246" uniqueCount="113">
  <si>
    <t>Ծրագրի անվանումը</t>
  </si>
  <si>
    <t>Ծրագրի միջոցառումները</t>
  </si>
  <si>
    <t>ՄԱՍ 2. ՊԵՏԱԿԱՆ ՄԱՐՄՆԻ ԳԾՈՎ ԱՐԴՅՈՒՆՔԱՅԻՆ (ԿԱՏԱՐՈՂԱԿԱՆ) ՑՈՒՑԱՆԻՇՆԵՐԸ</t>
  </si>
  <si>
    <t xml:space="preserve"> Առաջին կիսամյակ </t>
  </si>
  <si>
    <t xml:space="preserve"> Ինն ամիս </t>
  </si>
  <si>
    <t xml:space="preserve"> Տարի </t>
  </si>
  <si>
    <t>ՄԱՍ 1. ՊԵՏԱԿԱՆ ՄԱՐՄՆԻ ԳԾՈՎ ԱՐԴՅՈՒՆՔԱՅԻՆ (ԿԱՏԱՐՈՂԱԿԱՆ) ՑՈՒՑԱՆԻՇՆԵՐԸ</t>
  </si>
  <si>
    <t>Հավելված 1</t>
  </si>
  <si>
    <t>Հավելված 2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</si>
  <si>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</si>
  <si>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</si>
  <si>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Առաջին կիսամյակ</t>
  </si>
  <si>
    <t xml:space="preserve"> Ինն ամիս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</si>
  <si>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</si>
  <si>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</si>
  <si>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</si>
  <si>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</si>
  <si>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</si>
  <si>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1139</t>
  </si>
  <si>
    <t xml:space="preserve"> ՀՀ կառավարության պահուստային ֆոնդ</t>
  </si>
  <si>
    <t xml:space="preserve"> այդ թվում`</t>
  </si>
  <si>
    <t xml:space="preserve"> 11001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</si>
  <si>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</si>
  <si>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</si>
  <si>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</si>
  <si>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</si>
  <si>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Պահուստային միջոցներ</t>
  </si>
  <si>
    <t xml:space="preserve"> ԸՆԴԱՄԵՆԸ</t>
  </si>
  <si>
    <t>հազ. դրամներով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</si>
  <si>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</si>
  <si>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</si>
  <si>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</si>
  <si>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</si>
  <si>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</si>
  <si>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</si>
  <si>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</si>
  <si>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</si>
  <si>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</si>
  <si>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>02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</si>
  <si>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</si>
  <si>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</si>
  <si>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</si>
  <si>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</si>
  <si>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</si>
  <si>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</si>
  <si>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</si>
  <si>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</si>
  <si>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</si>
  <si>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</si>
  <si>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</si>
  <si>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</si>
  <si>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</si>
  <si>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</si>
  <si>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հազար դրամ</t>
  </si>
  <si>
    <t>այդ թվում</t>
  </si>
  <si>
    <t>Հավելված 5</t>
  </si>
  <si>
    <t>Վերջնական արդյունքի նկարագրությունը`</t>
  </si>
  <si>
    <t>08</t>
  </si>
  <si>
    <t xml:space="preserve"> ՀԱՆԳԻՍՏ, ՄՇԱԿՈՒՅԹ ԵՎ ԿՐՈՆ</t>
  </si>
  <si>
    <t xml:space="preserve"> Մշակութային ծառայություններ</t>
  </si>
  <si>
    <t xml:space="preserve"> այդ թվում`ըստ կատարողների</t>
  </si>
  <si>
    <t xml:space="preserve"> այդ թվում`բյուջետային ծախսերի տնտեսագիտական դասակարգման հոդվածներ</t>
  </si>
  <si>
    <t xml:space="preserve">ՀՀ կառավարության  2020 թվականի </t>
  </si>
  <si>
    <t xml:space="preserve">ՀՀ Կրթության, գիտության, մշակույթի և սպորտի նախարարություն </t>
  </si>
  <si>
    <t>ՀՀ կրթության, գիտության, մշակույթի և սպորտի նախարարություն</t>
  </si>
  <si>
    <t xml:space="preserve"> ԱՅԼ  ԾԱԽՍԵՐ</t>
  </si>
  <si>
    <t>ՀՀ կառավարություն</t>
  </si>
  <si>
    <t xml:space="preserve"> Պետական բյուջեում չկանխատեսված, ինչպես նաեւ բյուջետային երաշխիքների ապահովման ծախսերի ֆինանսավորման ապահովում
</t>
  </si>
  <si>
    <t xml:space="preserve">Պահուստային ֆոնդի կառավարման արդյունավետության և թափանցիկության ապահովում
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</si>
  <si>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</si>
  <si>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ԴՐԱՄԱՄԱՇՆՈՐՆԵՐ</t>
  </si>
  <si>
    <t>Միջոցառումները կատարող պետական մարմինների և դրամաշնորհ ստացող տնտեսվարող սուբյեկտների անվանումները</t>
  </si>
  <si>
    <t>Հավելված 4</t>
  </si>
  <si>
    <t>01</t>
  </si>
  <si>
    <t>այդ թվում` ըստ կատարողների`</t>
  </si>
  <si>
    <t>Միջոցառումն իրականացնողի անվանումը</t>
  </si>
  <si>
    <t>Ընթացիկ դրամաշնորհներ պետական հատվածի այլ մակարդակներին</t>
  </si>
  <si>
    <t xml:space="preserve">  Արվեստների ծրագիր
 </t>
  </si>
  <si>
    <t xml:space="preserve"> Նպաստել ազգային հենքի վրա ժամանակակից թատերարվեստի, երաժշտարվեստի, կերպարվեստի և պարարվեստի զարգացմանը և հանրահռչակմանը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</si>
  <si>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</si>
  <si>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>05</t>
  </si>
  <si>
    <t>Արվեստ</t>
  </si>
  <si>
    <t>Արվեստների ծրագիր</t>
  </si>
  <si>
    <t xml:space="preserve">
1192</t>
  </si>
  <si>
    <t>Ծառայությունների մատուցում</t>
  </si>
  <si>
    <r>
      <t xml:space="preserve">ՀԱՅԱՍՏԱՆԻ ՀԱՆՐԱՊԵՏՈՒԹՅԱՆ ԿԱՌԱՎԱՐՈՒԹՅԱՆ 2019 ԹՎԱԿԱՆԻ ԴԵԿՏԵՄԲԵՐԻ 26-Ի N 1919-Ն ՈՐՈՇՄԱՆ N 3 ԵՎ N 4 ՀԱՎԵԼՎԱԾՆԵՐՈՒՄ ԿԱՏԱՐՎՈՂ </t>
    </r>
    <r>
      <rPr>
        <b/>
        <sz val="12"/>
        <color theme="1"/>
        <rFont val="GHEA Grapalat"/>
        <family val="3"/>
      </rPr>
      <t xml:space="preserve"> ՓՈՓՈԽՈՒԹՅՈՒՆՆԵՐԸ </t>
    </r>
  </si>
  <si>
    <r>
      <t xml:space="preserve">ՀԱՅԱՍՏԱՆԻ ՀԱՆՐԱՊԵՏՈՒԹՅԱՆ ԿԱՌԱՎԱՐՈՒԹՅԱՆ 2019 ԹՎԱԿԱՆԻ ԴԵԿՏԵՄԲԵՐԻ 26-Ի N 1919-Ն ՈՐՈՇՄԱՆ N 5 ՀԱՎԵԼՎԱԾԻ N 7 ԱՂՅՈՒՍԱԿՈՒՄ  ԿԱՏԱՐՎՈՂ  </t>
    </r>
    <r>
      <rPr>
        <b/>
        <sz val="12"/>
        <color theme="1"/>
        <rFont val="GHEA Grapalat"/>
        <family val="3"/>
      </rPr>
      <t xml:space="preserve"> ՓՈՓՈԽՈՒԹՅՈՒՆՆԵՐԸ </t>
    </r>
  </si>
  <si>
    <t>Ծառայություն մատուցող կազմակերպության անվանումը</t>
  </si>
  <si>
    <t xml:space="preserve"> </t>
  </si>
  <si>
    <t>Մշակութային միջոցառումների իրականացում</t>
  </si>
  <si>
    <t>Արվեստի հանրահռչակում, տարածում, մատչելիության ապահովում</t>
  </si>
  <si>
    <t>______________ ի    N___Ն որոշման</t>
  </si>
  <si>
    <t>Ընթացիկ դրամաշնորհներ պետական և համայնքային ոչ առևտրային կազմակերպություններին</t>
  </si>
  <si>
    <t>Հավելված 3
ՀՀ կառավարության
  2020 թվականի
 ______________ ի   N ___Ն որոշման</t>
  </si>
  <si>
    <t xml:space="preserve">
11005</t>
  </si>
  <si>
    <t>այդ թվում՝ ըստ ուղղությունների և միջոցառումների անվանումների</t>
  </si>
  <si>
    <t xml:space="preserve">«Կամերային երաժշտության ազգային կենտրոն» ՊՈԱԿ </t>
  </si>
  <si>
    <t>______________ ի  N___Ն որոշման</t>
  </si>
  <si>
    <t xml:space="preserve">Ծրագրի դասիչը
</t>
  </si>
  <si>
    <t xml:space="preserve">Արվեստի հանրահռչակում, տարածում, մատչելիության ապահովում
_x000D_
</t>
  </si>
  <si>
    <t>ՀՀ կրթության, գիտության, մշակույթի և սպորտի նախարարություն
Մասնագիտացված կազմակերպություններ</t>
  </si>
  <si>
    <t>Միջազգային մշակութային համագործակցության իրականացում, սփյուռքի հետ համագործակցություն, հայ մշակույթի պահպանում</t>
  </si>
  <si>
    <t>(9000)</t>
  </si>
  <si>
    <t>Հայկական մշակույթի և արվեստի ներկայացում արտասահմանյան պետություններում և արտերկների մշակույթի և արվեստի ներկայացում Հայաստանում՝ պաշտոնական պատվիրակությունների փոխանակումներ, փոխադարձ մշակույթի օրեր,միջոցառումների թիվ</t>
  </si>
  <si>
    <t xml:space="preserve"> Երաժշտարվեստի և պարարվեստի համերգներ</t>
  </si>
  <si>
    <t xml:space="preserve"> Երաժշտական, պարային, համերգային կազմակերպությունների գործունեության ապահովում և համերգային ծրագրերի իրականացում_x000D_
_x000D_
</t>
  </si>
  <si>
    <t xml:space="preserve">Երաժշտարվեստի և պարարվեստի համերգներ </t>
  </si>
  <si>
    <t xml:space="preserve">
Արվեստի հանրահռչակում, տարածում, մատչելիության ապահովում
_x000D_
</t>
  </si>
  <si>
    <t xml:space="preserve">ՀԱՅԱՍՏԱՆԻ ՀԱՆՐԱՊԵՏՈՒԹՅԱՆ ԿԱՌԱՎԱՐՈՒԹՅԱՆ 2019 ԹՎԱԿԱՆԻ ԴԵԿՏԵՄԲԵՐԻ 26-Ի N 1919-Ն ՈՐՈՇՄԱՆ  N 9.1 ՀԱՎԵԼՎԱԾԻ  N  9.1.14 ԱՂՅՈՒՍԱԿՈՒՄ ԿԱՏԱՐՎՈՂ  ՓՈՓՈԽՈՒԹՅՈՒՆՆԵՐԸ </t>
  </si>
  <si>
    <t xml:space="preserve">
 Երաժշտական, պարային, համերգային կազմակերպությունների գործունեության ապահովում և համերգային ծրագրերի իրականացում_x000D_
_x000D_
</t>
  </si>
  <si>
    <t xml:space="preserve">«ՀԱՅԱUՏԱՆԻ ՀԱՆՐԱՊԵՏՈՒԹՅԱՆ 2020 ԹՎԱԿԱՆԻ ՊԵՏԱԿԱՆ ԲՅՈՒՋԵԻ ՄԱUԻՆ» ՀԱՅԱUՏԱՆԻ ՀԱՆՐԱՊԵՏՈՒԹՅԱՆ OՐԵՆՔԻ N 1 ՀԱՎԵԼՎԱԾԻ N 2  ԱՂՅՈՒՍԱԿՈՒՄ ՎԵՐԱԲԱՇԽՈՒՄ ԵՎ ՀԱՅԱՍՏԱՆԻ ՀԱՆՐԱՊԵՏՈՒԹՅԱՆ ԿԱՌԱՎԱՐՈՒԹՅԱՆ 2019 ԹՎԱԿԱՆԻ ԴԵԿՏԵՄԲԵՐԻ 26-Ի N 1919-Ն ՈՐՈՇՄԱՆ N 5 ՀԱՎԵԼՎԱԾԻ N 1 ԱՂՅՈՒՍԱԿՈՒՄ ԿԱՏԱՐՎՈՂ ՓՈՓՈԽՈՒԹՅՈՒՆՆԵՐԸ </t>
  </si>
  <si>
    <t>(1)</t>
  </si>
  <si>
    <t xml:space="preserve">ՀԱՅԱՍՏԱՆԻ ՀԱՆՐԱՊԵՏՈՒԹՅԱՆ ԿԱՌԱՎԱՐՈՒԹՅԱՆ 2019 ԹՎԱԿԱՆԻ ԴԵԿՏԵՄԲԵՐԻ 26-Ի N 1919-Ն ՈՐՈՇՄԱՆ N 9 ՀԱՎԵԼՎԱԾԻ N   9.14 ԱՂՅՈՒՍԱԿՈՒՄ ԿԱՏԱՐՎՈՂ ՓՈՓՈԽՈՒԹՅՈՒՆՆԵՐԸ </t>
  </si>
</sst>
</file>

<file path=xl/styles.xml><?xml version="1.0" encoding="utf-8"?>
<styleSheet xmlns="http://schemas.openxmlformats.org/spreadsheetml/2006/main">
  <numFmts count="8">
    <numFmt numFmtId="164" formatCode="_(* #,##0.00_);_(* \(#,##0.00\);_(* &quot;-&quot;??_);_(@_)"/>
    <numFmt numFmtId="165" formatCode="##,##0.0;\(##,##0.0\);\-"/>
    <numFmt numFmtId="166" formatCode="_(* #,##0.0_);_(* \(#,##0.0\);_(* &quot;-&quot;??_);_(@_)"/>
    <numFmt numFmtId="167" formatCode="##,##0.00;\(##,##0.00\);\-"/>
    <numFmt numFmtId="168" formatCode="0.0"/>
    <numFmt numFmtId="169" formatCode="#,##0.0"/>
    <numFmt numFmtId="170" formatCode="#,##0.0_);\(#,##0.0\)"/>
    <numFmt numFmtId="171" formatCode="_(* #,##0.0_);_(* \(#,##0.0\);_(* &quot;-&quot;?_);_(@_)"/>
  </numFmts>
  <fonts count="90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sz val="8"/>
      <name val="GHEA Grapalat"/>
      <family val="2"/>
    </font>
    <font>
      <sz val="10"/>
      <name val="GHEA Grapalat"/>
      <family val="3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b/>
      <sz val="11"/>
      <name val="GHEA Grapalat"/>
      <family val="3"/>
    </font>
    <font>
      <sz val="10"/>
      <name val="Arial Armenian"/>
      <family val="2"/>
    </font>
    <font>
      <sz val="10"/>
      <color rgb="FFFF0000"/>
      <name val="GHEA Grapalat"/>
      <family val="3"/>
    </font>
    <font>
      <b/>
      <sz val="12"/>
      <name val="GHEA Grapalat"/>
      <family val="3"/>
    </font>
    <font>
      <sz val="10"/>
      <name val="Times Armenian"/>
      <family val="1"/>
    </font>
    <font>
      <sz val="10"/>
      <color indexed="8"/>
      <name val="GHEA Grapalat"/>
      <family val="3"/>
    </font>
    <font>
      <b/>
      <i/>
      <sz val="10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0"/>
      <name val="GHEA Grapalat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9"/>
      <name val="GHEA Grapalat"/>
      <family val="2"/>
    </font>
    <font>
      <b/>
      <sz val="12"/>
      <color theme="1"/>
      <name val="Calibri"/>
      <family val="2"/>
      <charset val="1"/>
      <scheme val="minor"/>
    </font>
    <font>
      <i/>
      <sz val="8"/>
      <name val="GHEA Grapalat"/>
      <family val="3"/>
    </font>
    <font>
      <sz val="11"/>
      <name val="Calibri"/>
      <family val="2"/>
      <charset val="1"/>
      <scheme val="minor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55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20" fillId="0" borderId="0" applyFill="0" applyBorder="0" applyProtection="0">
      <alignment horizontal="right" vertical="top"/>
    </xf>
    <xf numFmtId="164" fontId="12" fillId="0" borderId="0" applyFont="0" applyFill="0" applyBorder="0" applyAlignment="0" applyProtection="0"/>
    <xf numFmtId="0" fontId="20" fillId="0" borderId="0">
      <alignment horizontal="left" vertical="top" wrapText="1"/>
    </xf>
    <xf numFmtId="0" fontId="25" fillId="0" borderId="0"/>
    <xf numFmtId="164" fontId="25" fillId="0" borderId="0" applyFont="0" applyFill="0" applyBorder="0" applyAlignment="0" applyProtection="0"/>
    <xf numFmtId="0" fontId="28" fillId="0" borderId="0"/>
    <xf numFmtId="0" fontId="31" fillId="0" borderId="14" applyNumberFormat="0" applyFill="0" applyAlignment="0" applyProtection="0"/>
    <xf numFmtId="0" fontId="32" fillId="0" borderId="15" applyNumberFormat="0" applyFill="0" applyAlignment="0" applyProtection="0"/>
    <xf numFmtId="0" fontId="33" fillId="0" borderId="16" applyNumberFormat="0" applyFill="0" applyAlignment="0" applyProtection="0"/>
    <xf numFmtId="0" fontId="33" fillId="0" borderId="0" applyNumberFormat="0" applyFill="0" applyBorder="0" applyAlignment="0" applyProtection="0"/>
    <xf numFmtId="0" fontId="34" fillId="3" borderId="0" applyNumberFormat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17" applyNumberFormat="0" applyAlignment="0" applyProtection="0"/>
    <xf numFmtId="0" fontId="38" fillId="7" borderId="18" applyNumberFormat="0" applyAlignment="0" applyProtection="0"/>
    <xf numFmtId="0" fontId="39" fillId="7" borderId="17" applyNumberFormat="0" applyAlignment="0" applyProtection="0"/>
    <xf numFmtId="0" fontId="40" fillId="0" borderId="19" applyNumberFormat="0" applyFill="0" applyAlignment="0" applyProtection="0"/>
    <xf numFmtId="0" fontId="41" fillId="8" borderId="20" applyNumberFormat="0" applyAlignment="0" applyProtection="0"/>
    <xf numFmtId="0" fontId="42" fillId="0" borderId="0" applyNumberFormat="0" applyFill="0" applyBorder="0" applyAlignment="0" applyProtection="0"/>
    <xf numFmtId="0" fontId="12" fillId="9" borderId="21" applyNumberFormat="0" applyFont="0" applyAlignment="0" applyProtection="0"/>
    <xf numFmtId="0" fontId="43" fillId="0" borderId="0" applyNumberFormat="0" applyFill="0" applyBorder="0" applyAlignment="0" applyProtection="0"/>
    <xf numFmtId="0" fontId="44" fillId="0" borderId="22" applyNumberFormat="0" applyFill="0" applyAlignment="0" applyProtection="0"/>
    <xf numFmtId="0" fontId="45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45" fillId="13" borderId="0" applyNumberFormat="0" applyBorder="0" applyAlignment="0" applyProtection="0"/>
    <xf numFmtId="0" fontId="45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45" fillId="17" borderId="0" applyNumberFormat="0" applyBorder="0" applyAlignment="0" applyProtection="0"/>
    <xf numFmtId="0" fontId="45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45" fillId="21" borderId="0" applyNumberFormat="0" applyBorder="0" applyAlignment="0" applyProtection="0"/>
    <xf numFmtId="0" fontId="45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45" fillId="25" borderId="0" applyNumberFormat="0" applyBorder="0" applyAlignment="0" applyProtection="0"/>
    <xf numFmtId="0" fontId="45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45" fillId="29" borderId="0" applyNumberFormat="0" applyBorder="0" applyAlignment="0" applyProtection="0"/>
    <xf numFmtId="0" fontId="45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45" fillId="33" borderId="0" applyNumberFormat="0" applyBorder="0" applyAlignment="0" applyProtection="0"/>
    <xf numFmtId="0" fontId="46" fillId="0" borderId="0" applyNumberFormat="0" applyFill="0" applyBorder="0" applyAlignment="0" applyProtection="0"/>
    <xf numFmtId="0" fontId="48" fillId="14" borderId="0" applyNumberFormat="0" applyBorder="0" applyAlignment="0" applyProtection="0"/>
    <xf numFmtId="0" fontId="7" fillId="9" borderId="21" applyNumberFormat="0" applyFont="0" applyAlignment="0" applyProtection="0"/>
    <xf numFmtId="0" fontId="48" fillId="33" borderId="0" applyNumberFormat="0" applyBorder="0" applyAlignment="0" applyProtection="0"/>
    <xf numFmtId="0" fontId="48" fillId="21" borderId="0" applyNumberFormat="0" applyBorder="0" applyAlignment="0" applyProtection="0"/>
    <xf numFmtId="0" fontId="48" fillId="10" borderId="0" applyNumberFormat="0" applyBorder="0" applyAlignment="0" applyProtection="0"/>
    <xf numFmtId="0" fontId="48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48" fillId="17" borderId="0" applyNumberFormat="0" applyBorder="0" applyAlignment="0" applyProtection="0"/>
    <xf numFmtId="0" fontId="56" fillId="0" borderId="0" applyNumberFormat="0" applyFill="0" applyBorder="0" applyAlignment="0" applyProtection="0"/>
    <xf numFmtId="0" fontId="48" fillId="13" borderId="0" applyNumberFormat="0" applyBorder="0" applyAlignment="0" applyProtection="0"/>
    <xf numFmtId="0" fontId="54" fillId="0" borderId="14" applyNumberFormat="0" applyFill="0" applyAlignment="0" applyProtection="0"/>
    <xf numFmtId="0" fontId="48" fillId="25" borderId="0" applyNumberFormat="0" applyBorder="0" applyAlignment="0" applyProtection="0"/>
    <xf numFmtId="0" fontId="56" fillId="0" borderId="16" applyNumberFormat="0" applyFill="0" applyAlignment="0" applyProtection="0"/>
    <xf numFmtId="0" fontId="63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58" fillId="0" borderId="19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48" fillId="29" borderId="0" applyNumberFormat="0" applyBorder="0" applyAlignment="0" applyProtection="0"/>
    <xf numFmtId="0" fontId="52" fillId="0" borderId="0" applyNumberFormat="0" applyFill="0" applyBorder="0" applyAlignment="0" applyProtection="0"/>
    <xf numFmtId="0" fontId="48" fillId="22" borderId="0" applyNumberFormat="0" applyBorder="0" applyAlignment="0" applyProtection="0"/>
    <xf numFmtId="0" fontId="59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50" fillId="7" borderId="17" applyNumberFormat="0" applyAlignment="0" applyProtection="0"/>
    <xf numFmtId="0" fontId="53" fillId="3" borderId="0" applyNumberFormat="0" applyBorder="0" applyAlignment="0" applyProtection="0"/>
    <xf numFmtId="0" fontId="60" fillId="7" borderId="18" applyNumberFormat="0" applyAlignment="0" applyProtection="0"/>
    <xf numFmtId="0" fontId="57" fillId="6" borderId="17" applyNumberFormat="0" applyAlignment="0" applyProtection="0"/>
    <xf numFmtId="0" fontId="55" fillId="0" borderId="15" applyNumberFormat="0" applyFill="0" applyAlignment="0" applyProtection="0"/>
    <xf numFmtId="0" fontId="61" fillId="0" borderId="0" applyNumberFormat="0" applyFill="0" applyBorder="0" applyAlignment="0" applyProtection="0"/>
    <xf numFmtId="0" fontId="48" fillId="26" borderId="0" applyNumberFormat="0" applyBorder="0" applyAlignment="0" applyProtection="0"/>
    <xf numFmtId="0" fontId="51" fillId="8" borderId="20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62" fillId="0" borderId="22" applyNumberFormat="0" applyFill="0" applyAlignment="0" applyProtection="0"/>
    <xf numFmtId="0" fontId="48" fillId="18" borderId="0" applyNumberFormat="0" applyBorder="0" applyAlignment="0" applyProtection="0"/>
    <xf numFmtId="0" fontId="12" fillId="27" borderId="0" applyNumberFormat="0" applyBorder="0" applyAlignment="0" applyProtection="0"/>
    <xf numFmtId="0" fontId="49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0" fontId="25" fillId="0" borderId="0"/>
    <xf numFmtId="9" fontId="25" fillId="0" borderId="0" applyFont="0" applyFill="0" applyBorder="0" applyAlignment="0" applyProtection="0"/>
    <xf numFmtId="0" fontId="28" fillId="0" borderId="0"/>
    <xf numFmtId="164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65" fillId="0" borderId="0"/>
    <xf numFmtId="0" fontId="66" fillId="5" borderId="0" applyNumberFormat="0" applyBorder="0" applyAlignment="0" applyProtection="0"/>
    <xf numFmtId="0" fontId="28" fillId="0" borderId="0"/>
    <xf numFmtId="0" fontId="10" fillId="0" borderId="0"/>
    <xf numFmtId="0" fontId="64" fillId="34" borderId="0" applyNumberFormat="0" applyBorder="0" applyAlignment="0" applyProtection="0"/>
    <xf numFmtId="0" fontId="64" fillId="35" borderId="0" applyNumberFormat="0" applyBorder="0" applyAlignment="0" applyProtection="0"/>
    <xf numFmtId="0" fontId="64" fillId="36" borderId="0" applyNumberFormat="0" applyBorder="0" applyAlignment="0" applyProtection="0"/>
    <xf numFmtId="0" fontId="64" fillId="37" borderId="0" applyNumberFormat="0" applyBorder="0" applyAlignment="0" applyProtection="0"/>
    <xf numFmtId="0" fontId="64" fillId="41" borderId="0" applyNumberFormat="0" applyBorder="0" applyAlignment="0" applyProtection="0"/>
    <xf numFmtId="0" fontId="64" fillId="42" borderId="0" applyNumberFormat="0" applyBorder="0" applyAlignment="0" applyProtection="0"/>
    <xf numFmtId="0" fontId="64" fillId="43" borderId="0" applyNumberFormat="0" applyBorder="0" applyAlignment="0" applyProtection="0"/>
    <xf numFmtId="0" fontId="64" fillId="44" borderId="0" applyNumberFormat="0" applyBorder="0" applyAlignment="0" applyProtection="0"/>
    <xf numFmtId="0" fontId="64" fillId="38" borderId="0" applyNumberFormat="0" applyBorder="0" applyAlignment="0" applyProtection="0"/>
    <xf numFmtId="0" fontId="64" fillId="37" borderId="0" applyNumberFormat="0" applyBorder="0" applyAlignment="0" applyProtection="0"/>
    <xf numFmtId="0" fontId="64" fillId="43" borderId="0" applyNumberFormat="0" applyBorder="0" applyAlignment="0" applyProtection="0"/>
    <xf numFmtId="0" fontId="64" fillId="45" borderId="0" applyNumberFormat="0" applyBorder="0" applyAlignment="0" applyProtection="0"/>
    <xf numFmtId="0" fontId="67" fillId="46" borderId="0" applyNumberFormat="0" applyBorder="0" applyAlignment="0" applyProtection="0"/>
    <xf numFmtId="0" fontId="67" fillId="44" borderId="0" applyNumberFormat="0" applyBorder="0" applyAlignment="0" applyProtection="0"/>
    <xf numFmtId="0" fontId="67" fillId="38" borderId="0" applyNumberFormat="0" applyBorder="0" applyAlignment="0" applyProtection="0"/>
    <xf numFmtId="0" fontId="67" fillId="39" borderId="0" applyNumberFormat="0" applyBorder="0" applyAlignment="0" applyProtection="0"/>
    <xf numFmtId="0" fontId="67" fillId="47" borderId="0" applyNumberFormat="0" applyBorder="0" applyAlignment="0" applyProtection="0"/>
    <xf numFmtId="0" fontId="67" fillId="40" borderId="0" applyNumberFormat="0" applyBorder="0" applyAlignment="0" applyProtection="0"/>
    <xf numFmtId="0" fontId="67" fillId="48" borderId="0" applyNumberFormat="0" applyBorder="0" applyAlignment="0" applyProtection="0"/>
    <xf numFmtId="0" fontId="67" fillId="49" borderId="0" applyNumberFormat="0" applyBorder="0" applyAlignment="0" applyProtection="0"/>
    <xf numFmtId="0" fontId="67" fillId="50" borderId="0" applyNumberFormat="0" applyBorder="0" applyAlignment="0" applyProtection="0"/>
    <xf numFmtId="0" fontId="67" fillId="39" borderId="0" applyNumberFormat="0" applyBorder="0" applyAlignment="0" applyProtection="0"/>
    <xf numFmtId="0" fontId="67" fillId="47" borderId="0" applyNumberFormat="0" applyBorder="0" applyAlignment="0" applyProtection="0"/>
    <xf numFmtId="0" fontId="67" fillId="51" borderId="0" applyNumberFormat="0" applyBorder="0" applyAlignment="0" applyProtection="0"/>
    <xf numFmtId="0" fontId="68" fillId="35" borderId="0" applyNumberFormat="0" applyBorder="0" applyAlignment="0" applyProtection="0"/>
    <xf numFmtId="0" fontId="69" fillId="52" borderId="33" applyNumberFormat="0" applyAlignment="0" applyProtection="0"/>
    <xf numFmtId="0" fontId="70" fillId="53" borderId="34" applyNumberFormat="0" applyAlignment="0" applyProtection="0"/>
    <xf numFmtId="164" fontId="25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71" fillId="0" borderId="0" applyNumberFormat="0" applyFill="0" applyBorder="0" applyAlignment="0" applyProtection="0"/>
    <xf numFmtId="0" fontId="72" fillId="36" borderId="0" applyNumberFormat="0" applyBorder="0" applyAlignment="0" applyProtection="0"/>
    <xf numFmtId="0" fontId="73" fillId="0" borderId="35" applyNumberFormat="0" applyFill="0" applyAlignment="0" applyProtection="0"/>
    <xf numFmtId="0" fontId="74" fillId="0" borderId="36" applyNumberFormat="0" applyFill="0" applyAlignment="0" applyProtection="0"/>
    <xf numFmtId="0" fontId="75" fillId="0" borderId="37" applyNumberFormat="0" applyFill="0" applyAlignment="0" applyProtection="0"/>
    <xf numFmtId="0" fontId="75" fillId="0" borderId="0" applyNumberFormat="0" applyFill="0" applyBorder="0" applyAlignment="0" applyProtection="0"/>
    <xf numFmtId="0" fontId="76" fillId="42" borderId="33" applyNumberFormat="0" applyAlignment="0" applyProtection="0"/>
    <xf numFmtId="0" fontId="77" fillId="0" borderId="38" applyNumberFormat="0" applyFill="0" applyAlignment="0" applyProtection="0"/>
    <xf numFmtId="0" fontId="78" fillId="54" borderId="0" applyNumberFormat="0" applyBorder="0" applyAlignment="0" applyProtection="0"/>
    <xf numFmtId="1" fontId="84" fillId="0" borderId="0"/>
    <xf numFmtId="1" fontId="84" fillId="0" borderId="0"/>
    <xf numFmtId="1" fontId="84" fillId="0" borderId="0"/>
    <xf numFmtId="0" fontId="6" fillId="0" borderId="0"/>
    <xf numFmtId="0" fontId="10" fillId="0" borderId="0"/>
    <xf numFmtId="0" fontId="10" fillId="0" borderId="0"/>
    <xf numFmtId="0" fontId="25" fillId="55" borderId="39" applyNumberFormat="0" applyFont="0" applyAlignment="0" applyProtection="0"/>
    <xf numFmtId="0" fontId="79" fillId="52" borderId="40" applyNumberFormat="0" applyAlignment="0" applyProtection="0"/>
    <xf numFmtId="0" fontId="83" fillId="0" borderId="0"/>
    <xf numFmtId="0" fontId="83" fillId="0" borderId="0"/>
    <xf numFmtId="0" fontId="83" fillId="0" borderId="0"/>
    <xf numFmtId="0" fontId="80" fillId="0" borderId="0" applyNumberFormat="0" applyFill="0" applyBorder="0" applyAlignment="0" applyProtection="0"/>
    <xf numFmtId="0" fontId="81" fillId="0" borderId="41" applyNumberFormat="0" applyFill="0" applyAlignment="0" applyProtection="0"/>
    <xf numFmtId="0" fontId="82" fillId="0" borderId="0" applyNumberFormat="0" applyFill="0" applyBorder="0" applyAlignment="0" applyProtection="0"/>
    <xf numFmtId="0" fontId="65" fillId="0" borderId="0"/>
    <xf numFmtId="1" fontId="84" fillId="0" borderId="0"/>
    <xf numFmtId="0" fontId="85" fillId="0" borderId="0"/>
    <xf numFmtId="0" fontId="10" fillId="0" borderId="0"/>
    <xf numFmtId="0" fontId="6" fillId="0" borderId="0"/>
    <xf numFmtId="0" fontId="20" fillId="0" borderId="0">
      <alignment horizontal="left" vertical="top" wrapText="1"/>
    </xf>
    <xf numFmtId="0" fontId="5" fillId="9" borderId="21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83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3" fillId="9" borderId="21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8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21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9" borderId="21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</cellStyleXfs>
  <cellXfs count="270">
    <xf numFmtId="0" fontId="0" fillId="0" borderId="0" xfId="0"/>
    <xf numFmtId="0" fontId="13" fillId="0" borderId="0" xfId="0" applyFont="1"/>
    <xf numFmtId="0" fontId="13" fillId="0" borderId="1" xfId="0" applyFont="1" applyBorder="1" applyAlignment="1">
      <alignment horizontal="left" vertical="top" wrapText="1"/>
    </xf>
    <xf numFmtId="0" fontId="19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3" fillId="0" borderId="1" xfId="0" applyFont="1" applyBorder="1"/>
    <xf numFmtId="0" fontId="13" fillId="0" borderId="8" xfId="0" applyFont="1" applyBorder="1" applyAlignment="1">
      <alignment vertical="top" wrapText="1"/>
    </xf>
    <xf numFmtId="0" fontId="13" fillId="2" borderId="0" xfId="0" applyFont="1" applyFill="1"/>
    <xf numFmtId="0" fontId="17" fillId="2" borderId="4" xfId="0" applyFont="1" applyFill="1" applyBorder="1" applyAlignment="1"/>
    <xf numFmtId="0" fontId="17" fillId="2" borderId="7" xfId="0" applyFont="1" applyFill="1" applyBorder="1" applyAlignment="1"/>
    <xf numFmtId="0" fontId="17" fillId="2" borderId="5" xfId="0" applyFont="1" applyFill="1" applyBorder="1" applyAlignment="1"/>
    <xf numFmtId="0" fontId="13" fillId="0" borderId="4" xfId="0" applyFont="1" applyBorder="1" applyAlignment="1"/>
    <xf numFmtId="0" fontId="13" fillId="0" borderId="1" xfId="0" applyFont="1" applyBorder="1" applyAlignment="1">
      <alignment vertical="top" wrapText="1"/>
    </xf>
    <xf numFmtId="166" fontId="13" fillId="0" borderId="1" xfId="7" applyNumberFormat="1" applyFont="1" applyBorder="1" applyAlignment="1">
      <alignment horizontal="center" vertical="center" wrapText="1"/>
    </xf>
    <xf numFmtId="0" fontId="23" fillId="0" borderId="0" xfId="0" applyFont="1"/>
    <xf numFmtId="0" fontId="22" fillId="0" borderId="0" xfId="0" applyFont="1"/>
    <xf numFmtId="0" fontId="22" fillId="0" borderId="0" xfId="0" applyFont="1" applyBorder="1"/>
    <xf numFmtId="0" fontId="13" fillId="0" borderId="0" xfId="0" applyFont="1" applyFill="1"/>
    <xf numFmtId="0" fontId="13" fillId="0" borderId="13" xfId="0" applyFont="1" applyBorder="1" applyAlignment="1">
      <alignment vertical="top" wrapText="1"/>
    </xf>
    <xf numFmtId="0" fontId="21" fillId="0" borderId="1" xfId="0" applyFont="1" applyBorder="1" applyAlignment="1">
      <alignment horizontal="left" vertical="top" wrapText="1"/>
    </xf>
    <xf numFmtId="0" fontId="21" fillId="0" borderId="5" xfId="0" applyFont="1" applyBorder="1" applyAlignment="1">
      <alignment horizontal="left" vertical="top" wrapText="1"/>
    </xf>
    <xf numFmtId="0" fontId="13" fillId="0" borderId="0" xfId="0" applyFont="1" applyFill="1" applyAlignment="1"/>
    <xf numFmtId="0" fontId="14" fillId="0" borderId="0" xfId="0" applyFont="1" applyAlignment="1">
      <alignment wrapText="1"/>
    </xf>
    <xf numFmtId="0" fontId="14" fillId="2" borderId="0" xfId="0" applyFont="1" applyFill="1" applyAlignment="1"/>
    <xf numFmtId="167" fontId="22" fillId="0" borderId="1" xfId="0" applyNumberFormat="1" applyFont="1" applyBorder="1" applyAlignment="1">
      <alignment horizontal="center" vertical="top" wrapText="1"/>
    </xf>
    <xf numFmtId="0" fontId="22" fillId="0" borderId="1" xfId="0" applyFont="1" applyBorder="1" applyAlignment="1">
      <alignment horizontal="left" vertical="top" wrapText="1"/>
    </xf>
    <xf numFmtId="0" fontId="21" fillId="0" borderId="0" xfId="8" applyFont="1">
      <alignment horizontal="left" vertical="top" wrapText="1"/>
    </xf>
    <xf numFmtId="0" fontId="21" fillId="0" borderId="1" xfId="8" applyFont="1" applyBorder="1" applyAlignment="1">
      <alignment horizontal="center" vertical="center" wrapText="1"/>
    </xf>
    <xf numFmtId="0" fontId="21" fillId="2" borderId="0" xfId="8" applyFont="1" applyFill="1">
      <alignment horizontal="left" vertical="top" wrapText="1"/>
    </xf>
    <xf numFmtId="0" fontId="8" fillId="0" borderId="0" xfId="8" applyFont="1">
      <alignment horizontal="left" vertical="top" wrapText="1"/>
    </xf>
    <xf numFmtId="0" fontId="8" fillId="0" borderId="0" xfId="8" applyFont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22" fillId="0" borderId="11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left" vertical="top" wrapText="1"/>
    </xf>
    <xf numFmtId="167" fontId="13" fillId="0" borderId="1" xfId="0" applyNumberFormat="1" applyFont="1" applyBorder="1" applyAlignment="1">
      <alignment horizontal="center" vertical="center" wrapText="1"/>
    </xf>
    <xf numFmtId="0" fontId="21" fillId="0" borderId="1" xfId="8" applyFont="1" applyBorder="1" applyAlignment="1">
      <alignment horizontal="center" vertical="center" wrapText="1"/>
    </xf>
    <xf numFmtId="0" fontId="29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left" vertical="top" wrapText="1"/>
    </xf>
    <xf numFmtId="0" fontId="24" fillId="0" borderId="1" xfId="0" applyFont="1" applyBorder="1" applyAlignment="1">
      <alignment horizontal="left" vertical="top" wrapText="1"/>
    </xf>
    <xf numFmtId="0" fontId="21" fillId="0" borderId="1" xfId="8" applyFont="1" applyBorder="1" applyAlignment="1">
      <alignment horizontal="left" vertical="top" wrapText="1"/>
    </xf>
    <xf numFmtId="0" fontId="19" fillId="0" borderId="5" xfId="0" applyFont="1" applyBorder="1" applyAlignment="1">
      <alignment horizontal="left" vertical="top" wrapText="1"/>
    </xf>
    <xf numFmtId="0" fontId="13" fillId="0" borderId="27" xfId="0" applyFont="1" applyBorder="1" applyAlignment="1">
      <alignment horizontal="center" vertical="top" wrapText="1"/>
    </xf>
    <xf numFmtId="0" fontId="13" fillId="0" borderId="28" xfId="0" applyFont="1" applyBorder="1" applyAlignment="1">
      <alignment horizontal="center" vertical="center" wrapText="1"/>
    </xf>
    <xf numFmtId="166" fontId="13" fillId="2" borderId="1" xfId="7" applyNumberFormat="1" applyFont="1" applyFill="1" applyBorder="1" applyAlignment="1">
      <alignment horizontal="center" vertical="center" wrapText="1"/>
    </xf>
    <xf numFmtId="166" fontId="13" fillId="2" borderId="30" xfId="7" applyNumberFormat="1" applyFont="1" applyFill="1" applyBorder="1" applyAlignment="1">
      <alignment horizontal="center" vertical="center" wrapText="1"/>
    </xf>
    <xf numFmtId="166" fontId="21" fillId="2" borderId="3" xfId="7" applyNumberFormat="1" applyFont="1" applyFill="1" applyBorder="1" applyAlignment="1">
      <alignment horizontal="center" vertical="center" wrapText="1"/>
    </xf>
    <xf numFmtId="166" fontId="21" fillId="0" borderId="1" xfId="6" applyNumberFormat="1" applyFont="1" applyBorder="1" applyAlignment="1">
      <alignment horizontal="center" vertical="center"/>
    </xf>
    <xf numFmtId="166" fontId="16" fillId="2" borderId="1" xfId="7" applyNumberFormat="1" applyFont="1" applyFill="1" applyBorder="1" applyAlignment="1">
      <alignment horizontal="center" vertical="center" wrapText="1"/>
    </xf>
    <xf numFmtId="166" fontId="26" fillId="0" borderId="1" xfId="7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21" fillId="0" borderId="1" xfId="8" applyFont="1" applyBorder="1" applyAlignment="1">
      <alignment horizontal="center" vertical="center"/>
    </xf>
    <xf numFmtId="0" fontId="0" fillId="0" borderId="1" xfId="0" applyBorder="1" applyAlignment="1"/>
    <xf numFmtId="0" fontId="21" fillId="0" borderId="1" xfId="8" applyFont="1" applyBorder="1">
      <alignment horizontal="left" vertical="top" wrapText="1"/>
    </xf>
    <xf numFmtId="169" fontId="13" fillId="0" borderId="1" xfId="0" applyNumberFormat="1" applyFont="1" applyBorder="1" applyAlignment="1">
      <alignment horizontal="center" vertical="center" wrapText="1"/>
    </xf>
    <xf numFmtId="169" fontId="17" fillId="2" borderId="5" xfId="8" applyNumberFormat="1" applyFont="1" applyFill="1" applyBorder="1" applyAlignment="1">
      <alignment horizontal="center" vertical="center" wrapText="1"/>
    </xf>
    <xf numFmtId="169" fontId="21" fillId="2" borderId="1" xfId="8" applyNumberFormat="1" applyFont="1" applyFill="1" applyBorder="1" applyAlignment="1">
      <alignment horizontal="center" vertical="center" wrapText="1"/>
    </xf>
    <xf numFmtId="169" fontId="17" fillId="0" borderId="1" xfId="8" applyNumberFormat="1" applyFont="1" applyBorder="1" applyAlignment="1">
      <alignment horizontal="center" vertical="center" wrapText="1"/>
    </xf>
    <xf numFmtId="0" fontId="19" fillId="0" borderId="5" xfId="164" applyFont="1" applyFill="1" applyBorder="1" applyAlignment="1">
      <alignment horizontal="left" vertical="center" wrapText="1"/>
    </xf>
    <xf numFmtId="0" fontId="19" fillId="0" borderId="5" xfId="164" applyFont="1" applyFill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top" wrapText="1"/>
    </xf>
    <xf numFmtId="166" fontId="17" fillId="0" borderId="1" xfId="7" applyNumberFormat="1" applyFont="1" applyBorder="1" applyAlignment="1">
      <alignment horizontal="center" vertical="center" wrapText="1"/>
    </xf>
    <xf numFmtId="166" fontId="15" fillId="0" borderId="1" xfId="7" applyNumberFormat="1" applyFont="1" applyBorder="1" applyAlignment="1">
      <alignment horizontal="center" vertical="center" wrapText="1"/>
    </xf>
    <xf numFmtId="0" fontId="17" fillId="0" borderId="26" xfId="0" applyFont="1" applyBorder="1" applyAlignment="1">
      <alignment horizontal="left" vertical="top" wrapText="1"/>
    </xf>
    <xf numFmtId="166" fontId="16" fillId="2" borderId="30" xfId="7" applyNumberFormat="1" applyFont="1" applyFill="1" applyBorder="1" applyAlignment="1">
      <alignment horizontal="center" vertical="center" wrapText="1"/>
    </xf>
    <xf numFmtId="165" fontId="17" fillId="0" borderId="31" xfId="6" applyNumberFormat="1" applyFont="1" applyBorder="1" applyAlignment="1">
      <alignment horizontal="center" vertical="center"/>
    </xf>
    <xf numFmtId="0" fontId="24" fillId="0" borderId="1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center" vertical="top" wrapText="1"/>
    </xf>
    <xf numFmtId="0" fontId="86" fillId="0" borderId="1" xfId="8" applyFont="1" applyBorder="1" applyAlignment="1">
      <alignment horizontal="left" vertical="top" wrapText="1"/>
    </xf>
    <xf numFmtId="168" fontId="15" fillId="0" borderId="1" xfId="0" applyNumberFormat="1" applyFont="1" applyBorder="1"/>
    <xf numFmtId="168" fontId="13" fillId="0" borderId="1" xfId="0" applyNumberFormat="1" applyFont="1" applyBorder="1" applyAlignment="1">
      <alignment horizontal="center" vertical="center" wrapText="1"/>
    </xf>
    <xf numFmtId="170" fontId="13" fillId="0" borderId="0" xfId="0" applyNumberFormat="1" applyFont="1"/>
    <xf numFmtId="170" fontId="15" fillId="2" borderId="1" xfId="7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top" wrapText="1"/>
    </xf>
    <xf numFmtId="0" fontId="13" fillId="2" borderId="1" xfId="0" applyFont="1" applyFill="1" applyBorder="1" applyAlignment="1">
      <alignment vertical="top" wrapText="1"/>
    </xf>
    <xf numFmtId="0" fontId="26" fillId="0" borderId="0" xfId="0" applyFont="1"/>
    <xf numFmtId="0" fontId="13" fillId="0" borderId="0" xfId="0" applyFont="1"/>
    <xf numFmtId="0" fontId="47" fillId="0" borderId="1" xfId="8" applyFont="1" applyBorder="1" applyAlignment="1">
      <alignment horizontal="left" vertical="top" wrapText="1"/>
    </xf>
    <xf numFmtId="167" fontId="21" fillId="0" borderId="3" xfId="0" applyNumberFormat="1" applyFont="1" applyBorder="1" applyAlignment="1">
      <alignment horizontal="center" vertical="top" wrapText="1"/>
    </xf>
    <xf numFmtId="167" fontId="27" fillId="0" borderId="1" xfId="0" applyNumberFormat="1" applyFont="1" applyBorder="1" applyAlignment="1">
      <alignment horizontal="center" vertical="top" wrapText="1"/>
    </xf>
    <xf numFmtId="165" fontId="21" fillId="0" borderId="1" xfId="6" applyNumberFormat="1" applyFont="1" applyBorder="1" applyAlignment="1">
      <alignment horizontal="center" vertical="top"/>
    </xf>
    <xf numFmtId="167" fontId="13" fillId="0" borderId="7" xfId="0" applyNumberFormat="1" applyFont="1" applyBorder="1" applyAlignment="1">
      <alignment horizontal="center"/>
    </xf>
    <xf numFmtId="167" fontId="13" fillId="0" borderId="5" xfId="0" applyNumberFormat="1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165" fontId="17" fillId="0" borderId="1" xfId="6" applyNumberFormat="1" applyFont="1" applyBorder="1" applyAlignment="1">
      <alignment horizontal="center" vertical="top"/>
    </xf>
    <xf numFmtId="0" fontId="15" fillId="0" borderId="1" xfId="0" applyFont="1" applyBorder="1" applyAlignment="1">
      <alignment horizontal="center"/>
    </xf>
    <xf numFmtId="168" fontId="15" fillId="0" borderId="1" xfId="0" applyNumberFormat="1" applyFont="1" applyBorder="1" applyAlignment="1">
      <alignment horizontal="center" vertical="center"/>
    </xf>
    <xf numFmtId="0" fontId="13" fillId="0" borderId="8" xfId="0" applyFont="1" applyBorder="1" applyAlignment="1">
      <alignment horizontal="left" vertical="top" wrapText="1"/>
    </xf>
    <xf numFmtId="166" fontId="21" fillId="0" borderId="8" xfId="6" applyNumberFormat="1" applyFont="1" applyBorder="1" applyAlignment="1">
      <alignment horizontal="center" vertical="center"/>
    </xf>
    <xf numFmtId="0" fontId="24" fillId="0" borderId="26" xfId="0" applyFont="1" applyBorder="1" applyAlignment="1">
      <alignment horizontal="left" vertical="center" wrapText="1"/>
    </xf>
    <xf numFmtId="166" fontId="15" fillId="0" borderId="30" xfId="7" applyNumberFormat="1" applyFont="1" applyBorder="1" applyAlignment="1">
      <alignment horizontal="center" vertical="center" wrapText="1"/>
    </xf>
    <xf numFmtId="166" fontId="13" fillId="0" borderId="30" xfId="7" applyNumberFormat="1" applyFont="1" applyBorder="1" applyAlignment="1">
      <alignment horizontal="center" vertical="center" wrapText="1"/>
    </xf>
    <xf numFmtId="170" fontId="17" fillId="2" borderId="1" xfId="7" applyNumberFormat="1" applyFont="1" applyFill="1" applyBorder="1" applyAlignment="1">
      <alignment horizontal="center" vertical="center" wrapText="1"/>
    </xf>
    <xf numFmtId="170" fontId="17" fillId="2" borderId="26" xfId="7" applyNumberFormat="1" applyFont="1" applyFill="1" applyBorder="1" applyAlignment="1">
      <alignment horizontal="center" vertical="center" wrapText="1"/>
    </xf>
    <xf numFmtId="170" fontId="17" fillId="2" borderId="42" xfId="7" applyNumberFormat="1" applyFont="1" applyFill="1" applyBorder="1" applyAlignment="1">
      <alignment horizontal="center" vertical="center" wrapText="1"/>
    </xf>
    <xf numFmtId="170" fontId="17" fillId="2" borderId="30" xfId="7" applyNumberFormat="1" applyFont="1" applyFill="1" applyBorder="1" applyAlignment="1">
      <alignment horizontal="center" vertical="center" wrapText="1"/>
    </xf>
    <xf numFmtId="170" fontId="15" fillId="2" borderId="30" xfId="7" applyNumberFormat="1" applyFont="1" applyFill="1" applyBorder="1" applyAlignment="1">
      <alignment horizontal="center" vertical="center" wrapText="1"/>
    </xf>
    <xf numFmtId="0" fontId="22" fillId="0" borderId="43" xfId="0" applyFont="1" applyBorder="1" applyAlignment="1">
      <alignment horizontal="left" vertical="top" wrapText="1"/>
    </xf>
    <xf numFmtId="0" fontId="22" fillId="0" borderId="26" xfId="0" applyFont="1" applyBorder="1" applyAlignment="1">
      <alignment horizontal="left" vertical="top" wrapText="1"/>
    </xf>
    <xf numFmtId="0" fontId="13" fillId="0" borderId="44" xfId="0" applyFont="1" applyBorder="1" applyAlignment="1">
      <alignment horizontal="center" vertical="center" wrapText="1"/>
    </xf>
    <xf numFmtId="170" fontId="15" fillId="2" borderId="26" xfId="7" applyNumberFormat="1" applyFont="1" applyFill="1" applyBorder="1" applyAlignment="1">
      <alignment horizontal="center" vertical="center" wrapText="1"/>
    </xf>
    <xf numFmtId="166" fontId="21" fillId="2" borderId="45" xfId="7" applyNumberFormat="1" applyFont="1" applyFill="1" applyBorder="1" applyAlignment="1">
      <alignment horizontal="center" vertical="center" wrapText="1"/>
    </xf>
    <xf numFmtId="166" fontId="21" fillId="0" borderId="30" xfId="6" applyNumberFormat="1" applyFont="1" applyBorder="1" applyAlignment="1">
      <alignment horizontal="center" vertical="center"/>
    </xf>
    <xf numFmtId="166" fontId="21" fillId="0" borderId="28" xfId="6" applyNumberFormat="1" applyFont="1" applyBorder="1" applyAlignment="1">
      <alignment horizontal="center" vertical="center"/>
    </xf>
    <xf numFmtId="0" fontId="17" fillId="2" borderId="1" xfId="8" applyFont="1" applyFill="1" applyBorder="1" applyAlignment="1">
      <alignment horizontal="left" vertical="center" wrapText="1"/>
    </xf>
    <xf numFmtId="171" fontId="88" fillId="0" borderId="1" xfId="98" applyNumberFormat="1" applyFont="1" applyFill="1" applyBorder="1" applyAlignment="1">
      <alignment horizontal="left" vertical="center" wrapText="1"/>
    </xf>
    <xf numFmtId="169" fontId="19" fillId="0" borderId="1" xfId="8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left" vertical="top" wrapText="1"/>
    </xf>
    <xf numFmtId="0" fontId="13" fillId="2" borderId="1" xfId="0" applyFont="1" applyFill="1" applyBorder="1" applyAlignment="1">
      <alignment horizontal="left" vertical="top" wrapText="1"/>
    </xf>
    <xf numFmtId="0" fontId="13" fillId="0" borderId="4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0" fontId="21" fillId="0" borderId="7" xfId="0" applyFont="1" applyFill="1" applyBorder="1" applyAlignment="1">
      <alignment horizontal="left" vertical="center" wrapText="1"/>
    </xf>
    <xf numFmtId="49" fontId="21" fillId="0" borderId="1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top" wrapText="1"/>
    </xf>
    <xf numFmtId="0" fontId="13" fillId="0" borderId="8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top" wrapText="1"/>
    </xf>
    <xf numFmtId="0" fontId="13" fillId="0" borderId="26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top" wrapText="1"/>
    </xf>
    <xf numFmtId="165" fontId="8" fillId="0" borderId="1" xfId="6" applyNumberFormat="1" applyFont="1" applyBorder="1" applyAlignment="1">
      <alignment horizontal="center" vertical="top"/>
    </xf>
    <xf numFmtId="0" fontId="21" fillId="0" borderId="1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49" fontId="21" fillId="0" borderId="31" xfId="0" applyNumberFormat="1" applyFont="1" applyBorder="1" applyAlignment="1">
      <alignment horizontal="left" vertical="center" wrapText="1"/>
    </xf>
    <xf numFmtId="49" fontId="21" fillId="0" borderId="8" xfId="0" applyNumberFormat="1" applyFont="1" applyBorder="1" applyAlignment="1">
      <alignment horizontal="left" vertical="center" wrapText="1"/>
    </xf>
    <xf numFmtId="165" fontId="17" fillId="0" borderId="32" xfId="6" applyNumberFormat="1" applyFont="1" applyBorder="1" applyAlignment="1">
      <alignment horizontal="center" vertical="center"/>
    </xf>
    <xf numFmtId="165" fontId="17" fillId="0" borderId="8" xfId="6" applyNumberFormat="1" applyFont="1" applyBorder="1" applyAlignment="1">
      <alignment horizontal="center" vertical="top"/>
    </xf>
    <xf numFmtId="165" fontId="17" fillId="0" borderId="28" xfId="6" applyNumberFormat="1" applyFont="1" applyBorder="1" applyAlignment="1">
      <alignment horizontal="center" vertical="top"/>
    </xf>
    <xf numFmtId="166" fontId="13" fillId="2" borderId="3" xfId="7" applyNumberFormat="1" applyFont="1" applyFill="1" applyBorder="1" applyAlignment="1">
      <alignment horizontal="center" vertical="center" wrapText="1"/>
    </xf>
    <xf numFmtId="166" fontId="13" fillId="2" borderId="45" xfId="7" applyNumberFormat="1" applyFont="1" applyFill="1" applyBorder="1" applyAlignment="1">
      <alignment horizontal="center" vertical="center" wrapText="1"/>
    </xf>
    <xf numFmtId="0" fontId="17" fillId="0" borderId="48" xfId="8" applyFont="1" applyBorder="1" applyAlignment="1">
      <alignment horizontal="left" vertical="center" wrapText="1"/>
    </xf>
    <xf numFmtId="0" fontId="21" fillId="0" borderId="8" xfId="0" applyFont="1" applyBorder="1" applyAlignment="1">
      <alignment horizontal="left" vertical="center" wrapText="1"/>
    </xf>
    <xf numFmtId="166" fontId="15" fillId="2" borderId="8" xfId="7" applyNumberFormat="1" applyFont="1" applyFill="1" applyBorder="1" applyAlignment="1">
      <alignment horizontal="center" vertical="center" wrapText="1"/>
    </xf>
    <xf numFmtId="166" fontId="15" fillId="2" borderId="28" xfId="7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86" fillId="0" borderId="1" xfId="8" applyFont="1" applyBorder="1" applyAlignment="1">
      <alignment horizontal="left" vertical="center" wrapText="1"/>
    </xf>
    <xf numFmtId="0" fontId="17" fillId="0" borderId="5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right" vertical="center" wrapText="1"/>
    </xf>
    <xf numFmtId="165" fontId="17" fillId="0" borderId="1" xfId="6" applyNumberFormat="1" applyFont="1" applyBorder="1" applyAlignment="1">
      <alignment horizontal="center" vertical="center"/>
    </xf>
    <xf numFmtId="0" fontId="47" fillId="0" borderId="1" xfId="8" applyFont="1" applyBorder="1" applyAlignment="1">
      <alignment horizontal="left" wrapText="1"/>
    </xf>
    <xf numFmtId="0" fontId="15" fillId="0" borderId="1" xfId="0" applyFont="1" applyBorder="1" applyAlignment="1">
      <alignment horizontal="center" vertical="center" wrapText="1"/>
    </xf>
    <xf numFmtId="0" fontId="17" fillId="0" borderId="1" xfId="8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top" wrapText="1"/>
    </xf>
    <xf numFmtId="166" fontId="15" fillId="2" borderId="1" xfId="7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8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7" fillId="0" borderId="0" xfId="0" applyFont="1" applyAlignment="1">
      <alignment horizont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24" fillId="0" borderId="7" xfId="0" applyFont="1" applyBorder="1" applyAlignment="1">
      <alignment horizontal="left" vertical="top" wrapText="1"/>
    </xf>
    <xf numFmtId="0" fontId="24" fillId="0" borderId="5" xfId="0" applyFont="1" applyBorder="1" applyAlignment="1">
      <alignment horizontal="left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0" fontId="13" fillId="0" borderId="11" xfId="0" applyFont="1" applyBorder="1" applyAlignment="1">
      <alignment horizontal="center" vertical="top" wrapText="1"/>
    </xf>
    <xf numFmtId="0" fontId="13" fillId="0" borderId="8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top" wrapText="1"/>
    </xf>
    <xf numFmtId="0" fontId="13" fillId="0" borderId="0" xfId="0" applyFont="1" applyAlignment="1">
      <alignment wrapText="1"/>
    </xf>
    <xf numFmtId="0" fontId="0" fillId="0" borderId="0" xfId="0" applyAlignment="1">
      <alignment wrapText="1"/>
    </xf>
    <xf numFmtId="0" fontId="27" fillId="0" borderId="11" xfId="0" applyFont="1" applyBorder="1" applyAlignment="1">
      <alignment horizontal="left" vertical="top" wrapText="1"/>
    </xf>
    <xf numFmtId="0" fontId="27" fillId="0" borderId="10" xfId="0" applyFont="1" applyBorder="1" applyAlignment="1">
      <alignment horizontal="left" vertical="top" wrapText="1"/>
    </xf>
    <xf numFmtId="0" fontId="13" fillId="0" borderId="8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top" wrapText="1"/>
    </xf>
    <xf numFmtId="0" fontId="22" fillId="0" borderId="5" xfId="0" applyFont="1" applyBorder="1" applyAlignment="1">
      <alignment horizontal="center" vertical="top" wrapText="1"/>
    </xf>
    <xf numFmtId="0" fontId="13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22" fillId="0" borderId="1" xfId="0" applyFont="1" applyBorder="1" applyAlignment="1">
      <alignment horizontal="center" vertical="top" wrapText="1"/>
    </xf>
    <xf numFmtId="49" fontId="17" fillId="2" borderId="29" xfId="0" applyNumberFormat="1" applyFont="1" applyFill="1" applyBorder="1" applyAlignment="1">
      <alignment horizontal="center" vertical="top" wrapText="1"/>
    </xf>
    <xf numFmtId="0" fontId="0" fillId="0" borderId="29" xfId="0" applyBorder="1" applyAlignment="1">
      <alignment wrapText="1"/>
    </xf>
    <xf numFmtId="0" fontId="0" fillId="0" borderId="47" xfId="0" applyBorder="1" applyAlignment="1">
      <alignment wrapText="1"/>
    </xf>
    <xf numFmtId="49" fontId="17" fillId="2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wrapText="1"/>
    </xf>
    <xf numFmtId="0" fontId="0" fillId="0" borderId="31" xfId="0" applyBorder="1" applyAlignment="1">
      <alignment wrapText="1"/>
    </xf>
    <xf numFmtId="0" fontId="0" fillId="0" borderId="8" xfId="0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0" fillId="0" borderId="31" xfId="0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4" fillId="0" borderId="0" xfId="0" applyFont="1" applyAlignment="1">
      <alignment horizontal="center" wrapText="1"/>
    </xf>
    <xf numFmtId="0" fontId="13" fillId="0" borderId="23" xfId="0" applyFont="1" applyBorder="1" applyAlignment="1">
      <alignment horizontal="center" vertical="top" wrapText="1"/>
    </xf>
    <xf numFmtId="0" fontId="13" fillId="0" borderId="24" xfId="0" applyFont="1" applyBorder="1" applyAlignment="1">
      <alignment horizontal="center" vertical="top" wrapText="1"/>
    </xf>
    <xf numFmtId="0" fontId="13" fillId="0" borderId="25" xfId="0" applyFont="1" applyBorder="1" applyAlignment="1">
      <alignment horizontal="center" vertical="top" wrapText="1"/>
    </xf>
    <xf numFmtId="0" fontId="13" fillId="0" borderId="26" xfId="0" applyFont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center" vertical="top" wrapText="1"/>
    </xf>
    <xf numFmtId="0" fontId="17" fillId="2" borderId="27" xfId="0" applyFont="1" applyFill="1" applyBorder="1" applyAlignment="1">
      <alignment horizontal="center" vertical="top" wrapText="1"/>
    </xf>
    <xf numFmtId="49" fontId="17" fillId="2" borderId="8" xfId="0" applyNumberFormat="1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0" fontId="17" fillId="2" borderId="8" xfId="0" applyFont="1" applyFill="1" applyBorder="1" applyAlignment="1">
      <alignment horizontal="center" vertical="top" wrapText="1"/>
    </xf>
    <xf numFmtId="0" fontId="13" fillId="0" borderId="24" xfId="0" applyFont="1" applyBorder="1" applyAlignment="1">
      <alignment horizontal="center" vertical="center" wrapText="1"/>
    </xf>
    <xf numFmtId="0" fontId="13" fillId="0" borderId="46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3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17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21" fillId="0" borderId="8" xfId="8" applyFont="1" applyBorder="1" applyAlignment="1">
      <alignment horizontal="center" vertical="center" wrapText="1"/>
    </xf>
    <xf numFmtId="0" fontId="21" fillId="0" borderId="3" xfId="8" applyFont="1" applyBorder="1" applyAlignment="1">
      <alignment horizontal="center" vertical="center" wrapText="1"/>
    </xf>
    <xf numFmtId="0" fontId="13" fillId="0" borderId="0" xfId="0" applyFont="1" applyFill="1" applyAlignment="1">
      <alignment horizontal="right"/>
    </xf>
    <xf numFmtId="0" fontId="21" fillId="0" borderId="1" xfId="8" applyFont="1" applyBorder="1" applyAlignment="1">
      <alignment horizontal="center" vertical="center" wrapText="1"/>
    </xf>
    <xf numFmtId="0" fontId="14" fillId="0" borderId="0" xfId="0" applyFont="1" applyFill="1" applyAlignment="1">
      <alignment horizontal="center" wrapText="1"/>
    </xf>
    <xf numFmtId="0" fontId="17" fillId="2" borderId="8" xfId="8" applyFont="1" applyFill="1" applyBorder="1" applyAlignment="1">
      <alignment horizontal="right" vertical="top" wrapText="1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7" fillId="0" borderId="1" xfId="8" applyFont="1" applyBorder="1" applyAlignment="1">
      <alignment horizontal="left" vertical="center" wrapText="1"/>
    </xf>
    <xf numFmtId="0" fontId="0" fillId="0" borderId="8" xfId="0" applyBorder="1" applyAlignment="1">
      <alignment horizontal="left" wrapText="1"/>
    </xf>
    <xf numFmtId="0" fontId="0" fillId="0" borderId="2" xfId="0" applyBorder="1" applyAlignment="1">
      <alignment wrapText="1"/>
    </xf>
    <xf numFmtId="0" fontId="17" fillId="2" borderId="8" xfId="8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17" fillId="0" borderId="8" xfId="8" applyFont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15" fillId="0" borderId="10" xfId="0" applyFont="1" applyFill="1" applyBorder="1" applyAlignment="1">
      <alignment horizontal="right" vertical="center" wrapText="1"/>
    </xf>
    <xf numFmtId="0" fontId="0" fillId="0" borderId="10" xfId="0" applyBorder="1" applyAlignment="1">
      <alignment horizontal="right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4" fillId="2" borderId="0" xfId="0" applyFont="1" applyFill="1" applyAlignment="1">
      <alignment wrapText="1"/>
    </xf>
    <xf numFmtId="0" fontId="15" fillId="0" borderId="4" xfId="0" applyFont="1" applyBorder="1" applyAlignment="1">
      <alignment horizontal="left" vertical="center" wrapText="1"/>
    </xf>
    <xf numFmtId="0" fontId="62" fillId="0" borderId="7" xfId="0" applyFont="1" applyBorder="1" applyAlignment="1">
      <alignment vertical="center" wrapText="1"/>
    </xf>
    <xf numFmtId="0" fontId="62" fillId="0" borderId="5" xfId="0" applyFont="1" applyBorder="1" applyAlignment="1">
      <alignment vertical="center" wrapText="1"/>
    </xf>
    <xf numFmtId="0" fontId="15" fillId="0" borderId="4" xfId="0" applyFont="1" applyBorder="1" applyAlignment="1">
      <alignment horizontal="left" vertical="top" wrapText="1"/>
    </xf>
    <xf numFmtId="0" fontId="62" fillId="0" borderId="7" xfId="0" applyFont="1" applyBorder="1" applyAlignment="1">
      <alignment wrapText="1"/>
    </xf>
    <xf numFmtId="0" fontId="62" fillId="0" borderId="5" xfId="0" applyFont="1" applyBorder="1" applyAlignment="1">
      <alignment wrapText="1"/>
    </xf>
    <xf numFmtId="0" fontId="19" fillId="0" borderId="1" xfId="0" applyFont="1" applyBorder="1" applyAlignment="1">
      <alignment horizontal="left" vertical="top" wrapText="1"/>
    </xf>
    <xf numFmtId="0" fontId="21" fillId="0" borderId="1" xfId="0" applyFont="1" applyBorder="1" applyAlignment="1">
      <alignment horizontal="center" vertical="top" wrapText="1"/>
    </xf>
    <xf numFmtId="0" fontId="13" fillId="2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7" fillId="2" borderId="0" xfId="0" applyFont="1" applyFill="1" applyBorder="1" applyAlignment="1">
      <alignment horizontal="center" wrapText="1"/>
    </xf>
    <xf numFmtId="0" fontId="0" fillId="0" borderId="0" xfId="0" applyBorder="1" applyAlignment="1">
      <alignment wrapText="1"/>
    </xf>
    <xf numFmtId="0" fontId="14" fillId="2" borderId="4" xfId="0" applyFont="1" applyFill="1" applyBorder="1" applyAlignment="1">
      <alignment horizontal="center" vertical="top" wrapText="1"/>
    </xf>
    <xf numFmtId="0" fontId="87" fillId="0" borderId="7" xfId="0" applyFont="1" applyBorder="1" applyAlignment="1">
      <alignment horizontal="center" vertical="top" wrapText="1"/>
    </xf>
    <xf numFmtId="0" fontId="87" fillId="0" borderId="5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5" fillId="0" borderId="8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0" fontId="15" fillId="0" borderId="49" xfId="0" applyFont="1" applyBorder="1" applyAlignment="1">
      <alignment horizontal="center" vertical="top" wrapText="1"/>
    </xf>
    <xf numFmtId="0" fontId="13" fillId="2" borderId="0" xfId="0" applyFont="1" applyFill="1" applyBorder="1" applyAlignment="1">
      <alignment vertical="center" wrapText="1"/>
    </xf>
    <xf numFmtId="0" fontId="19" fillId="0" borderId="0" xfId="0" applyFont="1" applyBorder="1" applyAlignment="1">
      <alignment horizontal="left" vertical="top" wrapText="1"/>
    </xf>
    <xf numFmtId="0" fontId="15" fillId="0" borderId="0" xfId="0" applyFont="1" applyBorder="1" applyAlignment="1">
      <alignment horizontal="left" vertical="top" wrapText="1"/>
    </xf>
    <xf numFmtId="0" fontId="62" fillId="0" borderId="0" xfId="0" applyFont="1" applyBorder="1" applyAlignment="1">
      <alignment wrapText="1"/>
    </xf>
    <xf numFmtId="0" fontId="13" fillId="0" borderId="1" xfId="0" applyFont="1" applyFill="1" applyBorder="1" applyAlignment="1">
      <alignment horizontal="left" vertical="center" wrapText="1"/>
    </xf>
    <xf numFmtId="0" fontId="19" fillId="0" borderId="5" xfId="0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horizontal="left" vertical="top" wrapText="1"/>
    </xf>
    <xf numFmtId="0" fontId="19" fillId="0" borderId="1" xfId="0" applyFont="1" applyFill="1" applyBorder="1" applyAlignment="1">
      <alignment horizontal="right" vertical="top" wrapText="1"/>
    </xf>
    <xf numFmtId="165" fontId="17" fillId="0" borderId="1" xfId="6" applyNumberFormat="1" applyFont="1" applyFill="1" applyBorder="1" applyAlignment="1">
      <alignment horizontal="center" vertical="top"/>
    </xf>
    <xf numFmtId="0" fontId="14" fillId="0" borderId="0" xfId="0" applyFont="1" applyAlignment="1">
      <alignment horizontal="center" vertical="center" wrapText="1"/>
    </xf>
  </cellXfs>
  <cellStyles count="255">
    <cellStyle name="20% - Accent1 2" xfId="69"/>
    <cellStyle name="20% - Accent1 2 2" xfId="108"/>
    <cellStyle name="20% - Accent1 3" xfId="167"/>
    <cellStyle name="20% - Accent1 3 2" xfId="233"/>
    <cellStyle name="20% - Accent1 4" xfId="191"/>
    <cellStyle name="20% - Accent1 5" xfId="214"/>
    <cellStyle name="20% - Accent2 2" xfId="72"/>
    <cellStyle name="20% - Accent2 2 2" xfId="109"/>
    <cellStyle name="20% - Accent2 3" xfId="169"/>
    <cellStyle name="20% - Accent2 3 2" xfId="235"/>
    <cellStyle name="20% - Accent2 4" xfId="193"/>
    <cellStyle name="20% - Accent2 5" xfId="216"/>
    <cellStyle name="20% - Accent3 2" xfId="71"/>
    <cellStyle name="20% - Accent3 2 2" xfId="110"/>
    <cellStyle name="20% - Accent3 3" xfId="171"/>
    <cellStyle name="20% - Accent3 3 2" xfId="237"/>
    <cellStyle name="20% - Accent3 4" xfId="195"/>
    <cellStyle name="20% - Accent3 5" xfId="218"/>
    <cellStyle name="20% - Accent4 2" xfId="88"/>
    <cellStyle name="20% - Accent4 2 2" xfId="111"/>
    <cellStyle name="20% - Accent4 3" xfId="173"/>
    <cellStyle name="20% - Accent4 3 2" xfId="239"/>
    <cellStyle name="20% - Accent4 4" xfId="197"/>
    <cellStyle name="20% - Accent4 5" xfId="220"/>
    <cellStyle name="20% - Accent5 2" xfId="91"/>
    <cellStyle name="20% - Accent5 2 2" xfId="112"/>
    <cellStyle name="20% - Accent5 3" xfId="175"/>
    <cellStyle name="20% - Accent5 3 2" xfId="241"/>
    <cellStyle name="20% - Accent5 4" xfId="199"/>
    <cellStyle name="20% - Accent5 5" xfId="222"/>
    <cellStyle name="20% - Accent6 2" xfId="59"/>
    <cellStyle name="20% - Accent6 2 2" xfId="113"/>
    <cellStyle name="20% - Accent6 3" xfId="177"/>
    <cellStyle name="20% - Accent6 3 2" xfId="243"/>
    <cellStyle name="20% - Accent6 4" xfId="201"/>
    <cellStyle name="20% - Accent6 5" xfId="224"/>
    <cellStyle name="20% - Акцент1" xfId="29" builtinId="30" customBuiltin="1"/>
    <cellStyle name="20% - Акцент2" xfId="33" builtinId="34" customBuiltin="1"/>
    <cellStyle name="20% - Акцент3" xfId="37" builtinId="38" customBuiltin="1"/>
    <cellStyle name="20% - Акцент4" xfId="41" builtinId="42" customBuiltin="1"/>
    <cellStyle name="20% - Акцент5" xfId="45" builtinId="46" customBuiltin="1"/>
    <cellStyle name="20% - Акцент6" xfId="49" builtinId="50" customBuiltin="1"/>
    <cellStyle name="40% - Accent1 2" xfId="93"/>
    <cellStyle name="40% - Accent1 2 2" xfId="114"/>
    <cellStyle name="40% - Accent1 3" xfId="168"/>
    <cellStyle name="40% - Accent1 3 2" xfId="234"/>
    <cellStyle name="40% - Accent1 4" xfId="192"/>
    <cellStyle name="40% - Accent1 5" xfId="215"/>
    <cellStyle name="40% - Accent2 2" xfId="61"/>
    <cellStyle name="40% - Accent2 2 2" xfId="115"/>
    <cellStyle name="40% - Accent2 3" xfId="170"/>
    <cellStyle name="40% - Accent2 3 2" xfId="236"/>
    <cellStyle name="40% - Accent2 4" xfId="194"/>
    <cellStyle name="40% - Accent2 5" xfId="217"/>
    <cellStyle name="40% - Accent3 2" xfId="87"/>
    <cellStyle name="40% - Accent3 2 2" xfId="116"/>
    <cellStyle name="40% - Accent3 3" xfId="172"/>
    <cellStyle name="40% - Accent3 3 2" xfId="238"/>
    <cellStyle name="40% - Accent3 4" xfId="196"/>
    <cellStyle name="40% - Accent3 5" xfId="219"/>
    <cellStyle name="40% - Accent4 2" xfId="78"/>
    <cellStyle name="40% - Accent4 2 2" xfId="117"/>
    <cellStyle name="40% - Accent4 3" xfId="174"/>
    <cellStyle name="40% - Accent4 3 2" xfId="240"/>
    <cellStyle name="40% - Accent4 4" xfId="198"/>
    <cellStyle name="40% - Accent4 5" xfId="221"/>
    <cellStyle name="40% - Accent5 2" xfId="77"/>
    <cellStyle name="40% - Accent5 2 2" xfId="118"/>
    <cellStyle name="40% - Accent5 3" xfId="176"/>
    <cellStyle name="40% - Accent5 3 2" xfId="242"/>
    <cellStyle name="40% - Accent5 4" xfId="200"/>
    <cellStyle name="40% - Accent5 5" xfId="223"/>
    <cellStyle name="40% - Accent6 2" xfId="60"/>
    <cellStyle name="40% - Accent6 2 2" xfId="119"/>
    <cellStyle name="40% - Accent6 3" xfId="178"/>
    <cellStyle name="40% - Accent6 3 2" xfId="244"/>
    <cellStyle name="40% - Accent6 4" xfId="202"/>
    <cellStyle name="40% - Accent6 5" xfId="225"/>
    <cellStyle name="40% - Акцент1" xfId="30" builtinId="31" customBuiltin="1"/>
    <cellStyle name="40% - Акцент2" xfId="34" builtinId="35" customBuiltin="1"/>
    <cellStyle name="40% - Акцент3" xfId="38" builtinId="39" customBuiltin="1"/>
    <cellStyle name="40% - Акцент4" xfId="42" builtinId="43" customBuiltin="1"/>
    <cellStyle name="40% - Акцент5" xfId="46" builtinId="47" customBuiltin="1"/>
    <cellStyle name="40% - Акцент6" xfId="50" builtinId="51" customBuiltin="1"/>
    <cellStyle name="60% - Accent1 2" xfId="64"/>
    <cellStyle name="60% - Accent1 2 2" xfId="120"/>
    <cellStyle name="60% - Accent2 2" xfId="62"/>
    <cellStyle name="60% - Accent2 2 2" xfId="121"/>
    <cellStyle name="60% - Accent3 2" xfId="56"/>
    <cellStyle name="60% - Accent3 2 2" xfId="122"/>
    <cellStyle name="60% - Accent4 2" xfId="66"/>
    <cellStyle name="60% - Accent4 2 2" xfId="123"/>
    <cellStyle name="60% - Accent5 2" xfId="73"/>
    <cellStyle name="60% - Accent5 2 2" xfId="124"/>
    <cellStyle name="60% - Accent6 2" xfId="55"/>
    <cellStyle name="60% - Accent6 2 2" xfId="125"/>
    <cellStyle name="60% - Акцент1" xfId="31" builtinId="32" customBuiltin="1"/>
    <cellStyle name="60% - Акцент2" xfId="35" builtinId="36" customBuiltin="1"/>
    <cellStyle name="60% - Акцент3" xfId="39" builtinId="40" customBuiltin="1"/>
    <cellStyle name="60% - Акцент4" xfId="43" builtinId="44" customBuiltin="1"/>
    <cellStyle name="60% - Акцент5" xfId="47" builtinId="48" customBuiltin="1"/>
    <cellStyle name="60% - Акцент6" xfId="51" builtinId="52" customBuiltin="1"/>
    <cellStyle name="Accent1 2" xfId="57"/>
    <cellStyle name="Accent1 2 2" xfId="126"/>
    <cellStyle name="Accent2 2" xfId="53"/>
    <cellStyle name="Accent2 2 2" xfId="127"/>
    <cellStyle name="Accent3 2" xfId="90"/>
    <cellStyle name="Accent3 2 2" xfId="128"/>
    <cellStyle name="Accent4 2" xfId="75"/>
    <cellStyle name="Accent4 2 2" xfId="129"/>
    <cellStyle name="Accent5 2" xfId="85"/>
    <cellStyle name="Accent5 2 2" xfId="130"/>
    <cellStyle name="Accent6 2" xfId="58"/>
    <cellStyle name="Accent6 2 2" xfId="131"/>
    <cellStyle name="Bad 2" xfId="92"/>
    <cellStyle name="Bad 2 2" xfId="132"/>
    <cellStyle name="Calculation 2" xfId="79"/>
    <cellStyle name="Calculation 2 2" xfId="133"/>
    <cellStyle name="Check Cell 2" xfId="86"/>
    <cellStyle name="Check Cell 2 2" xfId="134"/>
    <cellStyle name="Comma 2" xfId="10"/>
    <cellStyle name="Comma 2 2" xfId="100"/>
    <cellStyle name="Comma 2 2 2" xfId="135"/>
    <cellStyle name="Comma 2 3" xfId="103"/>
    <cellStyle name="Comma 3" xfId="99"/>
    <cellStyle name="Comma 3 2" xfId="136"/>
    <cellStyle name="Comma 3 2 2" xfId="188"/>
    <cellStyle name="Comma 3 2 2 2" xfId="211"/>
    <cellStyle name="Comma 3 2 2 3" xfId="253"/>
    <cellStyle name="Comma 3 2 3" xfId="181"/>
    <cellStyle name="Comma 3 2 3 2" xfId="247"/>
    <cellStyle name="Comma 3 2 4" xfId="205"/>
    <cellStyle name="Comma 3 2 5" xfId="229"/>
    <cellStyle name="Comma 4" xfId="102"/>
    <cellStyle name="Comma 5" xfId="95"/>
    <cellStyle name="Comma 5 2" xfId="180"/>
    <cellStyle name="Comma 5 2 2" xfId="246"/>
    <cellStyle name="Comma 5 3" xfId="204"/>
    <cellStyle name="Comma 5 4" xfId="228"/>
    <cellStyle name="Comma 6" xfId="187"/>
    <cellStyle name="Comma 6 2" xfId="210"/>
    <cellStyle name="Comma 6 3" xfId="252"/>
    <cellStyle name="Explanatory Text 2" xfId="74"/>
    <cellStyle name="Explanatory Text 2 2" xfId="137"/>
    <cellStyle name="Good 2" xfId="80"/>
    <cellStyle name="Good 2 2" xfId="138"/>
    <cellStyle name="Heading 1 2" xfId="65"/>
    <cellStyle name="Heading 1 2 2" xfId="139"/>
    <cellStyle name="Heading 2 2" xfId="83"/>
    <cellStyle name="Heading 2 2 2" xfId="140"/>
    <cellStyle name="Heading 3 2" xfId="67"/>
    <cellStyle name="Heading 3 2 2" xfId="141"/>
    <cellStyle name="Heading 4 2" xfId="63"/>
    <cellStyle name="Heading 4 2 2" xfId="142"/>
    <cellStyle name="Input 2" xfId="82"/>
    <cellStyle name="Input 2 2" xfId="143"/>
    <cellStyle name="Linked Cell 2" xfId="70"/>
    <cellStyle name="Linked Cell 2 2" xfId="144"/>
    <cellStyle name="Neutral 2" xfId="76"/>
    <cellStyle name="Neutral 2 2" xfId="105"/>
    <cellStyle name="Neutral 3" xfId="145"/>
    <cellStyle name="Normal 10" xfId="4"/>
    <cellStyle name="Normal 10 2" xfId="185"/>
    <cellStyle name="Normal 10 2 2" xfId="250"/>
    <cellStyle name="Normal 10 3" xfId="208"/>
    <cellStyle name="Normal 11" xfId="164"/>
    <cellStyle name="Normal 11 2" xfId="186"/>
    <cellStyle name="Normal 11 2 2" xfId="251"/>
    <cellStyle name="Normal 11 3" xfId="209"/>
    <cellStyle name="Normal 11 4" xfId="231"/>
    <cellStyle name="Normal 12" xfId="165"/>
    <cellStyle name="Normal 2" xfId="1"/>
    <cellStyle name="Normal 2 2" xfId="146"/>
    <cellStyle name="Normal 2 2 2" xfId="163"/>
    <cellStyle name="Normal 2 3" xfId="147"/>
    <cellStyle name="Normal 2 4" xfId="96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2 3" xfId="254"/>
    <cellStyle name="Normal 5 2 3" xfId="182"/>
    <cellStyle name="Normal 5 2 3 2" xfId="248"/>
    <cellStyle name="Normal 5 2 4" xfId="206"/>
    <cellStyle name="Normal 5 2 5" xfId="230"/>
    <cellStyle name="Normal 6" xfId="150"/>
    <cellStyle name="Normal 7" xfId="151"/>
    <cellStyle name="Normal 8" xfId="8"/>
    <cellStyle name="Normal 8 2" xfId="162"/>
    <cellStyle name="Normal 8 3" xfId="179"/>
    <cellStyle name="Normal 8 3 2" xfId="245"/>
    <cellStyle name="Normal 8 4" xfId="203"/>
    <cellStyle name="Normal 9" xfId="94"/>
    <cellStyle name="Normal 9 2" xfId="184"/>
    <cellStyle name="Normal 9 2 2" xfId="249"/>
    <cellStyle name="Normal 9 3" xfId="207"/>
    <cellStyle name="Normal 9 4" xfId="227"/>
    <cellStyle name="Note 2" xfId="54"/>
    <cellStyle name="Note 2 2" xfId="152"/>
    <cellStyle name="Note 2 3" xfId="226"/>
    <cellStyle name="Note 3" xfId="166"/>
    <cellStyle name="Note 3 2" xfId="232"/>
    <cellStyle name="Note 4" xfId="190"/>
    <cellStyle name="Output 2" xfId="81"/>
    <cellStyle name="Output 2 2" xfId="153"/>
    <cellStyle name="Percent 2" xfId="2"/>
    <cellStyle name="Percent 2 2" xfId="97"/>
    <cellStyle name="Percent 2 3" xfId="213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 2" xfId="89"/>
    <cellStyle name="Total 2 2" xfId="158"/>
    <cellStyle name="Warning Text 2" xfId="68"/>
    <cellStyle name="Warning Text 2 2" xfId="159"/>
    <cellStyle name="Акцент1" xfId="28" builtinId="29" customBuiltin="1"/>
    <cellStyle name="Акцент2" xfId="32" builtinId="33" customBuiltin="1"/>
    <cellStyle name="Акцент3" xfId="36" builtinId="37" customBuiltin="1"/>
    <cellStyle name="Акцент4" xfId="40" builtinId="41" customBuiltin="1"/>
    <cellStyle name="Акцент5" xfId="44" builtinId="45" customBuiltin="1"/>
    <cellStyle name="Акцент6" xfId="48" builtinId="49" customBuiltin="1"/>
    <cellStyle name="Ввод " xfId="19" builtinId="20" customBuiltin="1"/>
    <cellStyle name="Вывод" xfId="20" builtinId="21" customBuiltin="1"/>
    <cellStyle name="Вычисление" xfId="21" builtinId="22" customBuiltin="1"/>
    <cellStyle name="Заголовок 1" xfId="12" builtinId="16" customBuiltin="1"/>
    <cellStyle name="Заголовок 2" xfId="13" builtinId="17" customBuiltin="1"/>
    <cellStyle name="Заголовок 3" xfId="14" builtinId="18" customBuiltin="1"/>
    <cellStyle name="Заголовок 4" xfId="15" builtinId="19" customBuiltin="1"/>
    <cellStyle name="Итог" xfId="27" builtinId="25" customBuiltin="1"/>
    <cellStyle name="Контрольная ячейка" xfId="23" builtinId="23" customBuiltin="1"/>
    <cellStyle name="Нейтральный" xfId="18" builtinId="28" customBuiltin="1"/>
    <cellStyle name="Обычный" xfId="0" builtinId="0"/>
    <cellStyle name="Обычный 2" xfId="11"/>
    <cellStyle name="Обычный 2 2" xfId="161"/>
    <cellStyle name="Обычный 2 3" xfId="160"/>
    <cellStyle name="Плохой" xfId="17" builtinId="27" customBuiltin="1"/>
    <cellStyle name="Пояснение" xfId="26" builtinId="53" customBuiltin="1"/>
    <cellStyle name="Примечание" xfId="25" builtinId="10" customBuiltin="1"/>
    <cellStyle name="Связанная ячейка" xfId="22" builtinId="24" customBuiltin="1"/>
    <cellStyle name="Текст предупреждения" xfId="24" builtinId="11" customBuiltin="1"/>
    <cellStyle name="Финансовый" xfId="7" builtinId="3"/>
    <cellStyle name="Хороший" xfId="1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5"/>
  <sheetViews>
    <sheetView tabSelected="1" zoomScaleSheetLayoutView="100" workbookViewId="0">
      <selection activeCell="C51" sqref="C51"/>
    </sheetView>
  </sheetViews>
  <sheetFormatPr defaultColWidth="9.140625" defaultRowHeight="13.5"/>
  <cols>
    <col min="1" max="1" width="9.7109375" style="1" customWidth="1"/>
    <col min="2" max="2" width="24.7109375" style="1" customWidth="1"/>
    <col min="3" max="3" width="62.140625" style="1" customWidth="1"/>
    <col min="4" max="4" width="14" style="1" customWidth="1"/>
    <col min="5" max="6" width="12.85546875" style="1" customWidth="1"/>
    <col min="7" max="7" width="9.85546875" style="1" bestFit="1" customWidth="1"/>
    <col min="8" max="16384" width="9.140625" style="1"/>
  </cols>
  <sheetData>
    <row r="1" spans="1:6">
      <c r="E1" s="1" t="s">
        <v>7</v>
      </c>
    </row>
    <row r="2" spans="1:6" ht="15">
      <c r="D2" s="176" t="s">
        <v>62</v>
      </c>
      <c r="E2" s="177"/>
      <c r="F2" s="177"/>
    </row>
    <row r="3" spans="1:6" ht="15">
      <c r="D3" s="176" t="s">
        <v>91</v>
      </c>
      <c r="E3" s="177"/>
      <c r="F3" s="177"/>
    </row>
    <row r="6" spans="1:6" ht="75.75" customHeight="1">
      <c r="A6" s="157" t="s">
        <v>110</v>
      </c>
      <c r="B6" s="157"/>
      <c r="C6" s="157"/>
      <c r="D6" s="157"/>
      <c r="E6" s="157"/>
      <c r="F6" s="157"/>
    </row>
    <row r="8" spans="1:6">
      <c r="E8" s="1" t="s">
        <v>28</v>
      </c>
    </row>
    <row r="9" spans="1:6" s="4" customFormat="1" ht="60" customHeight="1">
      <c r="A9" s="158" t="s">
        <v>9</v>
      </c>
      <c r="B9" s="159"/>
      <c r="C9" s="180" t="s">
        <v>10</v>
      </c>
      <c r="D9" s="159" t="s">
        <v>30</v>
      </c>
      <c r="E9" s="159"/>
      <c r="F9" s="174"/>
    </row>
    <row r="10" spans="1:6" s="4" customFormat="1" ht="30" customHeight="1">
      <c r="A10" s="115" t="s">
        <v>14</v>
      </c>
      <c r="B10" s="113" t="s">
        <v>15</v>
      </c>
      <c r="C10" s="181"/>
      <c r="D10" s="18" t="s">
        <v>11</v>
      </c>
      <c r="E10" s="6" t="s">
        <v>12</v>
      </c>
      <c r="F10" s="6" t="s">
        <v>13</v>
      </c>
    </row>
    <row r="11" spans="1:6" s="4" customFormat="1" ht="17.25" customHeight="1">
      <c r="A11" s="184" t="s">
        <v>83</v>
      </c>
      <c r="B11" s="67"/>
      <c r="C11" s="39" t="s">
        <v>27</v>
      </c>
      <c r="D11" s="70">
        <f>D13</f>
        <v>0</v>
      </c>
      <c r="E11" s="70">
        <f t="shared" ref="E11:F11" si="0">E13</f>
        <v>0</v>
      </c>
      <c r="F11" s="70">
        <f t="shared" si="0"/>
        <v>0</v>
      </c>
    </row>
    <row r="12" spans="1:6" s="4" customFormat="1" ht="18" customHeight="1">
      <c r="A12" s="185"/>
      <c r="B12" s="67"/>
      <c r="C12" s="19" t="s">
        <v>54</v>
      </c>
      <c r="D12" s="34"/>
      <c r="E12" s="34"/>
      <c r="F12" s="34"/>
    </row>
    <row r="13" spans="1:6" s="4" customFormat="1" ht="24.75" customHeight="1">
      <c r="A13" s="185"/>
      <c r="B13" s="166" t="s">
        <v>63</v>
      </c>
      <c r="C13" s="167"/>
      <c r="D13" s="70">
        <f>D37</f>
        <v>0</v>
      </c>
      <c r="E13" s="70">
        <f t="shared" ref="E13:F13" si="1">E37</f>
        <v>0</v>
      </c>
      <c r="F13" s="70">
        <f t="shared" si="1"/>
        <v>0</v>
      </c>
    </row>
    <row r="14" spans="1:6" s="4" customFormat="1" ht="24" hidden="1" customHeight="1">
      <c r="A14" s="32"/>
      <c r="B14" s="178" t="s">
        <v>19</v>
      </c>
      <c r="C14" s="179"/>
      <c r="D14" s="80">
        <f t="shared" ref="D14:F14" si="2">D15</f>
        <v>0</v>
      </c>
      <c r="E14" s="80">
        <f t="shared" si="2"/>
        <v>0</v>
      </c>
      <c r="F14" s="80">
        <f t="shared" si="2"/>
        <v>0</v>
      </c>
    </row>
    <row r="15" spans="1:6" s="4" customFormat="1" ht="21.75" hidden="1" customHeight="1">
      <c r="A15" s="182"/>
      <c r="B15" s="183"/>
      <c r="C15" s="38" t="s">
        <v>22</v>
      </c>
      <c r="D15" s="81">
        <f t="shared" ref="D15:F15" si="3">D17+D30</f>
        <v>0</v>
      </c>
      <c r="E15" s="81">
        <f t="shared" si="3"/>
        <v>0</v>
      </c>
      <c r="F15" s="81">
        <f t="shared" si="3"/>
        <v>0</v>
      </c>
    </row>
    <row r="16" spans="1:6" s="4" customFormat="1" ht="21.75" hidden="1" customHeight="1">
      <c r="A16" s="160" t="s">
        <v>18</v>
      </c>
      <c r="B16" s="163"/>
      <c r="C16" s="3" t="s">
        <v>39</v>
      </c>
      <c r="D16" s="75"/>
      <c r="E16" s="75"/>
      <c r="F16" s="75"/>
    </row>
    <row r="17" spans="1:6" s="4" customFormat="1" ht="24" hidden="1" customHeight="1">
      <c r="A17" s="161"/>
      <c r="B17" s="163"/>
      <c r="C17" s="2" t="s">
        <v>19</v>
      </c>
      <c r="D17" s="82">
        <v>288800</v>
      </c>
      <c r="E17" s="82">
        <v>433200</v>
      </c>
      <c r="F17" s="82">
        <v>577957.1</v>
      </c>
    </row>
    <row r="18" spans="1:6" s="4" customFormat="1" ht="24" hidden="1" customHeight="1">
      <c r="A18" s="161"/>
      <c r="B18" s="163"/>
      <c r="C18" s="3" t="s">
        <v>40</v>
      </c>
      <c r="D18" s="24"/>
      <c r="E18" s="24"/>
      <c r="F18" s="24"/>
    </row>
    <row r="19" spans="1:6" s="4" customFormat="1" ht="32.25" hidden="1" customHeight="1">
      <c r="A19" s="161"/>
      <c r="B19" s="163"/>
      <c r="C19" s="2" t="s">
        <v>67</v>
      </c>
      <c r="D19" s="24"/>
      <c r="E19" s="24"/>
      <c r="F19" s="24"/>
    </row>
    <row r="20" spans="1:6" s="4" customFormat="1" ht="21" hidden="1" customHeight="1">
      <c r="A20" s="161"/>
      <c r="B20" s="163"/>
      <c r="C20" s="3" t="s">
        <v>56</v>
      </c>
      <c r="D20" s="24"/>
      <c r="E20" s="24"/>
      <c r="F20" s="24"/>
    </row>
    <row r="21" spans="1:6" s="4" customFormat="1" ht="30" hidden="1" customHeight="1">
      <c r="A21" s="162"/>
      <c r="B21" s="163"/>
      <c r="C21" s="2" t="s">
        <v>68</v>
      </c>
      <c r="D21" s="24"/>
      <c r="E21" s="24"/>
      <c r="F21" s="24"/>
    </row>
    <row r="22" spans="1:6" ht="21.75" hidden="1" customHeight="1">
      <c r="A22" s="164"/>
      <c r="B22" s="165"/>
      <c r="C22" s="11" t="s">
        <v>16</v>
      </c>
      <c r="D22" s="83"/>
      <c r="E22" s="83"/>
      <c r="F22" s="84"/>
    </row>
    <row r="23" spans="1:6" s="4" customFormat="1" ht="22.5" hidden="1" customHeight="1">
      <c r="A23" s="171"/>
      <c r="B23" s="168" t="s">
        <v>21</v>
      </c>
      <c r="C23" s="3" t="s">
        <v>42</v>
      </c>
      <c r="D23" s="24"/>
      <c r="E23" s="24"/>
      <c r="F23" s="24"/>
    </row>
    <row r="24" spans="1:6" s="4" customFormat="1" ht="19.5" hidden="1" customHeight="1">
      <c r="A24" s="172"/>
      <c r="B24" s="169"/>
      <c r="C24" s="2" t="s">
        <v>19</v>
      </c>
      <c r="D24" s="82">
        <v>288800</v>
      </c>
      <c r="E24" s="82">
        <v>433200</v>
      </c>
      <c r="F24" s="82">
        <v>577957.1</v>
      </c>
    </row>
    <row r="25" spans="1:6" s="4" customFormat="1" ht="21.75" hidden="1" customHeight="1">
      <c r="A25" s="172"/>
      <c r="B25" s="169"/>
      <c r="C25" s="3" t="s">
        <v>43</v>
      </c>
      <c r="D25" s="75"/>
      <c r="E25" s="75"/>
      <c r="F25" s="75"/>
    </row>
    <row r="26" spans="1:6" s="4" customFormat="1" ht="57.75" hidden="1" customHeight="1">
      <c r="A26" s="172"/>
      <c r="B26" s="169"/>
      <c r="C26" s="2" t="s">
        <v>69</v>
      </c>
      <c r="D26" s="75"/>
      <c r="E26" s="75"/>
      <c r="F26" s="75"/>
    </row>
    <row r="27" spans="1:6" s="4" customFormat="1" ht="21.75" hidden="1" customHeight="1">
      <c r="A27" s="172"/>
      <c r="B27" s="169"/>
      <c r="C27" s="3" t="s">
        <v>44</v>
      </c>
      <c r="D27" s="75"/>
      <c r="E27" s="75"/>
      <c r="F27" s="75"/>
    </row>
    <row r="28" spans="1:6" s="4" customFormat="1" ht="23.25" hidden="1" customHeight="1">
      <c r="A28" s="173"/>
      <c r="B28" s="170"/>
      <c r="C28" s="2" t="s">
        <v>45</v>
      </c>
      <c r="D28" s="75"/>
      <c r="E28" s="75"/>
      <c r="F28" s="75"/>
    </row>
    <row r="29" spans="1:6" s="4" customFormat="1" ht="23.25" hidden="1" customHeight="1">
      <c r="A29" s="171"/>
      <c r="B29" s="168" t="s">
        <v>21</v>
      </c>
      <c r="C29" s="33" t="s">
        <v>42</v>
      </c>
      <c r="D29" s="24"/>
      <c r="E29" s="24"/>
      <c r="F29" s="24"/>
    </row>
    <row r="30" spans="1:6" s="4" customFormat="1" ht="23.25" hidden="1" customHeight="1">
      <c r="A30" s="172"/>
      <c r="B30" s="169"/>
      <c r="C30" s="2" t="s">
        <v>19</v>
      </c>
      <c r="D30" s="82">
        <f>-288800</f>
        <v>-288800</v>
      </c>
      <c r="E30" s="82">
        <f>-433200</f>
        <v>-433200</v>
      </c>
      <c r="F30" s="82">
        <f>-577957.1</f>
        <v>-577957.1</v>
      </c>
    </row>
    <row r="31" spans="1:6" s="4" customFormat="1" ht="23.25" hidden="1" customHeight="1">
      <c r="A31" s="172"/>
      <c r="B31" s="169"/>
      <c r="C31" s="33" t="s">
        <v>43</v>
      </c>
      <c r="D31" s="75"/>
      <c r="E31" s="75"/>
      <c r="F31" s="75"/>
    </row>
    <row r="32" spans="1:6" s="4" customFormat="1" ht="60" hidden="1" customHeight="1">
      <c r="A32" s="172"/>
      <c r="B32" s="169"/>
      <c r="C32" s="2" t="s">
        <v>69</v>
      </c>
      <c r="D32" s="75"/>
      <c r="E32" s="75"/>
      <c r="F32" s="75"/>
    </row>
    <row r="33" spans="1:8" s="4" customFormat="1" ht="23.25" hidden="1" customHeight="1">
      <c r="A33" s="172"/>
      <c r="B33" s="169"/>
      <c r="C33" s="33" t="s">
        <v>44</v>
      </c>
      <c r="D33" s="75"/>
      <c r="E33" s="75"/>
      <c r="F33" s="75"/>
    </row>
    <row r="34" spans="1:8" s="4" customFormat="1" ht="23.25" hidden="1" customHeight="1">
      <c r="A34" s="173"/>
      <c r="B34" s="170"/>
      <c r="C34" s="2" t="s">
        <v>45</v>
      </c>
      <c r="D34" s="75"/>
      <c r="E34" s="75"/>
      <c r="F34" s="75"/>
    </row>
    <row r="35" spans="1:8" ht="0.75" hidden="1" customHeight="1">
      <c r="A35" s="5"/>
      <c r="B35" s="175" t="s">
        <v>63</v>
      </c>
      <c r="C35" s="175"/>
      <c r="D35" s="85"/>
      <c r="E35" s="85"/>
      <c r="F35" s="85"/>
    </row>
    <row r="36" spans="1:8" ht="22.5" customHeight="1">
      <c r="A36" s="171">
        <v>1168</v>
      </c>
      <c r="B36" s="153"/>
      <c r="C36" s="127" t="s">
        <v>39</v>
      </c>
      <c r="D36" s="73"/>
      <c r="E36" s="73"/>
      <c r="F36" s="73"/>
    </row>
    <row r="37" spans="1:8" ht="22.5" customHeight="1">
      <c r="A37" s="172"/>
      <c r="B37" s="153"/>
      <c r="C37" s="39" t="s">
        <v>77</v>
      </c>
      <c r="D37" s="70">
        <f>D44+D50</f>
        <v>0</v>
      </c>
      <c r="E37" s="70">
        <f t="shared" ref="E37:F37" si="4">E44+E50</f>
        <v>0</v>
      </c>
      <c r="F37" s="70">
        <f t="shared" si="4"/>
        <v>0</v>
      </c>
      <c r="G37" s="71"/>
    </row>
    <row r="38" spans="1:8" ht="17.25" customHeight="1">
      <c r="A38" s="172"/>
      <c r="B38" s="153"/>
      <c r="C38" s="127" t="s">
        <v>40</v>
      </c>
      <c r="D38" s="87"/>
      <c r="E38" s="87"/>
      <c r="F38" s="87"/>
    </row>
    <row r="39" spans="1:8" ht="46.5" customHeight="1">
      <c r="A39" s="172"/>
      <c r="B39" s="153"/>
      <c r="C39" s="79" t="s">
        <v>78</v>
      </c>
      <c r="D39" s="87"/>
      <c r="E39" s="87"/>
      <c r="F39" s="87"/>
    </row>
    <row r="40" spans="1:8" ht="21.75" customHeight="1">
      <c r="A40" s="172"/>
      <c r="B40" s="153"/>
      <c r="C40" s="2" t="s">
        <v>41</v>
      </c>
      <c r="D40" s="87"/>
      <c r="E40" s="87"/>
      <c r="F40" s="87"/>
      <c r="H40" s="1" t="s">
        <v>88</v>
      </c>
    </row>
    <row r="41" spans="1:8" ht="48.75" customHeight="1">
      <c r="A41" s="172"/>
      <c r="B41" s="153"/>
      <c r="C41" s="79" t="s">
        <v>79</v>
      </c>
      <c r="D41" s="87"/>
      <c r="E41" s="87"/>
      <c r="F41" s="87"/>
    </row>
    <row r="42" spans="1:8" s="78" customFormat="1" ht="21" customHeight="1">
      <c r="A42" s="172"/>
      <c r="B42" s="156"/>
      <c r="C42" s="79" t="s">
        <v>16</v>
      </c>
      <c r="D42" s="87"/>
      <c r="E42" s="87"/>
      <c r="F42" s="87"/>
    </row>
    <row r="43" spans="1:8" ht="17.25" customHeight="1">
      <c r="A43" s="253"/>
      <c r="B43" s="153">
        <v>11005</v>
      </c>
      <c r="C43" s="127" t="s">
        <v>42</v>
      </c>
      <c r="D43" s="128"/>
      <c r="E43" s="128"/>
      <c r="F43" s="128"/>
    </row>
    <row r="44" spans="1:8" ht="14.25">
      <c r="A44" s="253"/>
      <c r="B44" s="153"/>
      <c r="C44" s="31" t="s">
        <v>89</v>
      </c>
      <c r="D44" s="86">
        <v>-9000</v>
      </c>
      <c r="E44" s="86">
        <v>-9000</v>
      </c>
      <c r="F44" s="86">
        <v>-9000</v>
      </c>
    </row>
    <row r="45" spans="1:8" ht="16.5">
      <c r="A45" s="253"/>
      <c r="B45" s="153"/>
      <c r="C45" s="127" t="s">
        <v>43</v>
      </c>
      <c r="D45" s="125"/>
      <c r="E45" s="120"/>
      <c r="F45" s="120"/>
    </row>
    <row r="46" spans="1:8" ht="16.5">
      <c r="A46" s="253"/>
      <c r="B46" s="153"/>
      <c r="C46" s="79" t="s">
        <v>90</v>
      </c>
      <c r="D46" s="125"/>
      <c r="E46" s="120"/>
      <c r="F46" s="120"/>
    </row>
    <row r="47" spans="1:8" ht="16.5">
      <c r="A47" s="253"/>
      <c r="B47" s="153"/>
      <c r="C47" s="127" t="s">
        <v>44</v>
      </c>
      <c r="D47" s="125"/>
      <c r="E47" s="120"/>
      <c r="F47" s="120"/>
    </row>
    <row r="48" spans="1:8" ht="16.5">
      <c r="A48" s="253"/>
      <c r="B48" s="153"/>
      <c r="C48" s="79" t="s">
        <v>45</v>
      </c>
      <c r="D48" s="125"/>
      <c r="E48" s="120"/>
      <c r="F48" s="120"/>
    </row>
    <row r="49" spans="1:6" s="78" customFormat="1" ht="16.5">
      <c r="A49" s="253"/>
      <c r="B49" s="154">
        <v>11004</v>
      </c>
      <c r="C49" s="127" t="s">
        <v>42</v>
      </c>
      <c r="D49" s="125"/>
      <c r="E49" s="120"/>
      <c r="F49" s="120"/>
    </row>
    <row r="50" spans="1:6" s="78" customFormat="1" ht="14.25">
      <c r="A50" s="253"/>
      <c r="B50" s="155"/>
      <c r="C50" s="31" t="s">
        <v>104</v>
      </c>
      <c r="D50" s="88">
        <v>9000</v>
      </c>
      <c r="E50" s="88">
        <v>9000</v>
      </c>
      <c r="F50" s="88">
        <v>9000</v>
      </c>
    </row>
    <row r="51" spans="1:6" s="78" customFormat="1" ht="16.5">
      <c r="A51" s="253"/>
      <c r="B51" s="155"/>
      <c r="C51" s="79" t="s">
        <v>43</v>
      </c>
      <c r="D51" s="125"/>
      <c r="E51" s="120"/>
      <c r="F51" s="120"/>
    </row>
    <row r="52" spans="1:6" s="78" customFormat="1" ht="29.25" customHeight="1">
      <c r="A52" s="253"/>
      <c r="B52" s="155"/>
      <c r="C52" s="79" t="s">
        <v>105</v>
      </c>
      <c r="D52" s="125"/>
      <c r="E52" s="120"/>
      <c r="F52" s="120"/>
    </row>
    <row r="53" spans="1:6" s="78" customFormat="1" ht="16.5">
      <c r="A53" s="253"/>
      <c r="B53" s="155"/>
      <c r="C53" s="127" t="s">
        <v>44</v>
      </c>
      <c r="D53" s="125"/>
      <c r="E53" s="120"/>
      <c r="F53" s="120"/>
    </row>
    <row r="54" spans="1:6" s="78" customFormat="1" ht="16.5">
      <c r="A54" s="254"/>
      <c r="B54" s="155"/>
      <c r="C54" s="79" t="s">
        <v>45</v>
      </c>
      <c r="D54" s="125"/>
      <c r="E54" s="120"/>
      <c r="F54" s="120"/>
    </row>
    <row r="55" spans="1:6">
      <c r="C55" s="77"/>
      <c r="D55" s="77"/>
      <c r="E55" s="77"/>
      <c r="F55" s="77"/>
    </row>
  </sheetData>
  <mergeCells count="22">
    <mergeCell ref="D2:F2"/>
    <mergeCell ref="B23:B28"/>
    <mergeCell ref="B14:C14"/>
    <mergeCell ref="C9:C10"/>
    <mergeCell ref="A15:B15"/>
    <mergeCell ref="A11:A13"/>
    <mergeCell ref="D3:F3"/>
    <mergeCell ref="B43:B48"/>
    <mergeCell ref="B49:B54"/>
    <mergeCell ref="A36:A54"/>
    <mergeCell ref="B36:B42"/>
    <mergeCell ref="A6:F6"/>
    <mergeCell ref="A9:B9"/>
    <mergeCell ref="A16:A21"/>
    <mergeCell ref="B16:B21"/>
    <mergeCell ref="A22:B22"/>
    <mergeCell ref="B13:C13"/>
    <mergeCell ref="B29:B34"/>
    <mergeCell ref="A29:A34"/>
    <mergeCell ref="D9:F9"/>
    <mergeCell ref="B35:C35"/>
    <mergeCell ref="A23:A28"/>
  </mergeCells>
  <pageMargins left="0" right="0" top="0" bottom="0" header="0.3" footer="0.3"/>
  <pageSetup paperSize="9" scale="90" orientation="landscape" r:id="rId1"/>
  <rowBreaks count="1" manualBreakCount="1">
    <brk id="3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I61"/>
  <sheetViews>
    <sheetView topLeftCell="A8" zoomScaleSheetLayoutView="100" workbookViewId="0">
      <selection activeCell="G62" sqref="G62"/>
    </sheetView>
  </sheetViews>
  <sheetFormatPr defaultColWidth="9.140625" defaultRowHeight="13.5"/>
  <cols>
    <col min="1" max="1" width="7.85546875" style="1" customWidth="1"/>
    <col min="2" max="2" width="7.5703125" style="1" customWidth="1"/>
    <col min="3" max="3" width="8" style="1" customWidth="1"/>
    <col min="4" max="4" width="10.42578125" style="1" customWidth="1"/>
    <col min="5" max="5" width="12.42578125" style="1" customWidth="1"/>
    <col min="6" max="6" width="62.140625" style="1" customWidth="1"/>
    <col min="7" max="7" width="14.28515625" style="1" customWidth="1"/>
    <col min="8" max="8" width="14.85546875" style="1" customWidth="1"/>
    <col min="9" max="9" width="13.140625" style="1" customWidth="1"/>
    <col min="10" max="10" width="9.140625" style="1"/>
    <col min="11" max="11" width="49.85546875" style="1" customWidth="1"/>
    <col min="12" max="16384" width="9.140625" style="1"/>
  </cols>
  <sheetData>
    <row r="1" spans="1:9" ht="18" customHeight="1">
      <c r="H1" s="1" t="s">
        <v>8</v>
      </c>
    </row>
    <row r="2" spans="1:9" ht="15.75" customHeight="1">
      <c r="G2" s="176" t="s">
        <v>62</v>
      </c>
      <c r="H2" s="177"/>
      <c r="I2" s="177"/>
    </row>
    <row r="3" spans="1:9" ht="17.25" customHeight="1">
      <c r="G3" s="176" t="s">
        <v>91</v>
      </c>
      <c r="H3" s="177"/>
      <c r="I3" s="177"/>
    </row>
    <row r="6" spans="1:9" ht="52.5" customHeight="1">
      <c r="A6" s="197" t="s">
        <v>85</v>
      </c>
      <c r="B6" s="197"/>
      <c r="C6" s="197"/>
      <c r="D6" s="197"/>
      <c r="E6" s="197"/>
      <c r="F6" s="197"/>
      <c r="G6" s="197"/>
      <c r="H6" s="197"/>
      <c r="I6" s="197"/>
    </row>
    <row r="8" spans="1:9" ht="14.25" thickBot="1">
      <c r="H8" s="1" t="s">
        <v>28</v>
      </c>
    </row>
    <row r="9" spans="1:9" s="4" customFormat="1" ht="48.75" customHeight="1">
      <c r="A9" s="198" t="s">
        <v>29</v>
      </c>
      <c r="B9" s="199"/>
      <c r="C9" s="200"/>
      <c r="D9" s="201" t="s">
        <v>9</v>
      </c>
      <c r="E9" s="201"/>
      <c r="F9" s="201" t="s">
        <v>17</v>
      </c>
      <c r="G9" s="207" t="s">
        <v>30</v>
      </c>
      <c r="H9" s="207"/>
      <c r="I9" s="208"/>
    </row>
    <row r="10" spans="1:9" s="4" customFormat="1" ht="45" customHeight="1" thickBot="1">
      <c r="A10" s="42" t="s">
        <v>31</v>
      </c>
      <c r="B10" s="123" t="s">
        <v>32</v>
      </c>
      <c r="C10" s="123" t="s">
        <v>33</v>
      </c>
      <c r="D10" s="123" t="s">
        <v>14</v>
      </c>
      <c r="E10" s="123" t="s">
        <v>15</v>
      </c>
      <c r="F10" s="180"/>
      <c r="G10" s="121" t="s">
        <v>11</v>
      </c>
      <c r="H10" s="121" t="s">
        <v>12</v>
      </c>
      <c r="I10" s="43" t="s">
        <v>13</v>
      </c>
    </row>
    <row r="11" spans="1:9" s="4" customFormat="1" ht="22.5" customHeight="1" thickBot="1">
      <c r="A11" s="99"/>
      <c r="B11" s="100"/>
      <c r="C11" s="100"/>
      <c r="D11" s="124"/>
      <c r="E11" s="101"/>
      <c r="F11" s="63" t="s">
        <v>27</v>
      </c>
      <c r="G11" s="102">
        <f>G35</f>
        <v>0</v>
      </c>
      <c r="H11" s="102">
        <f t="shared" ref="H11:I11" si="0">H35</f>
        <v>0</v>
      </c>
      <c r="I11" s="102">
        <f t="shared" si="0"/>
        <v>0</v>
      </c>
    </row>
    <row r="12" spans="1:9" s="4" customFormat="1" ht="25.5" hidden="1" customHeight="1">
      <c r="A12" s="202" t="s">
        <v>34</v>
      </c>
      <c r="B12" s="76"/>
      <c r="C12" s="196"/>
      <c r="D12" s="186"/>
      <c r="E12" s="186"/>
      <c r="F12" s="60" t="s">
        <v>35</v>
      </c>
      <c r="G12" s="46">
        <f>G14</f>
        <v>0</v>
      </c>
      <c r="H12" s="46">
        <f t="shared" ref="H12:I12" si="1">H14</f>
        <v>0</v>
      </c>
      <c r="I12" s="103">
        <f t="shared" si="1"/>
        <v>0</v>
      </c>
    </row>
    <row r="13" spans="1:9" s="4" customFormat="1" ht="21.75" hidden="1" customHeight="1">
      <c r="A13" s="202"/>
      <c r="B13" s="190" t="s">
        <v>73</v>
      </c>
      <c r="C13" s="196"/>
      <c r="D13" s="186"/>
      <c r="E13" s="186"/>
      <c r="F13" s="2" t="s">
        <v>20</v>
      </c>
      <c r="G13" s="44"/>
      <c r="H13" s="13"/>
      <c r="I13" s="93"/>
    </row>
    <row r="14" spans="1:9" s="4" customFormat="1" ht="18.75" hidden="1" customHeight="1">
      <c r="A14" s="202"/>
      <c r="B14" s="190"/>
      <c r="C14" s="196"/>
      <c r="D14" s="186"/>
      <c r="E14" s="186"/>
      <c r="F14" s="31" t="s">
        <v>37</v>
      </c>
      <c r="G14" s="44">
        <f>G16</f>
        <v>0</v>
      </c>
      <c r="H14" s="44">
        <f t="shared" ref="H14:I14" si="2">H16</f>
        <v>0</v>
      </c>
      <c r="I14" s="45">
        <f t="shared" si="2"/>
        <v>0</v>
      </c>
    </row>
    <row r="15" spans="1:9" s="4" customFormat="1" ht="19.5" hidden="1" customHeight="1">
      <c r="A15" s="202"/>
      <c r="B15" s="190"/>
      <c r="C15" s="196"/>
      <c r="D15" s="186"/>
      <c r="E15" s="186"/>
      <c r="F15" s="2" t="s">
        <v>20</v>
      </c>
      <c r="G15" s="44"/>
      <c r="H15" s="13"/>
      <c r="I15" s="93"/>
    </row>
    <row r="16" spans="1:9" s="4" customFormat="1" ht="22.5" hidden="1" customHeight="1">
      <c r="A16" s="202"/>
      <c r="B16" s="190"/>
      <c r="C16" s="205" t="s">
        <v>36</v>
      </c>
      <c r="D16" s="186"/>
      <c r="E16" s="186"/>
      <c r="F16" s="31" t="s">
        <v>19</v>
      </c>
      <c r="G16" s="44">
        <f t="shared" ref="G16:I16" si="3">G18</f>
        <v>0</v>
      </c>
      <c r="H16" s="44">
        <f t="shared" si="3"/>
        <v>0</v>
      </c>
      <c r="I16" s="45">
        <f t="shared" si="3"/>
        <v>0</v>
      </c>
    </row>
    <row r="17" spans="1:9" s="4" customFormat="1" ht="15" hidden="1" customHeight="1">
      <c r="A17" s="202"/>
      <c r="B17" s="190"/>
      <c r="C17" s="205"/>
      <c r="D17" s="186"/>
      <c r="E17" s="186"/>
      <c r="F17" s="2" t="s">
        <v>20</v>
      </c>
      <c r="G17" s="44"/>
      <c r="H17" s="13"/>
      <c r="I17" s="93"/>
    </row>
    <row r="18" spans="1:9" s="4" customFormat="1" ht="24.75" hidden="1" customHeight="1">
      <c r="A18" s="202"/>
      <c r="B18" s="190"/>
      <c r="C18" s="205"/>
      <c r="D18" s="163">
        <v>1139</v>
      </c>
      <c r="E18" s="186"/>
      <c r="F18" s="31" t="s">
        <v>66</v>
      </c>
      <c r="G18" s="44">
        <f t="shared" ref="G18:I18" si="4">G19+G27</f>
        <v>0</v>
      </c>
      <c r="H18" s="44">
        <f t="shared" si="4"/>
        <v>0</v>
      </c>
      <c r="I18" s="45">
        <f t="shared" si="4"/>
        <v>0</v>
      </c>
    </row>
    <row r="19" spans="1:9" s="4" customFormat="1" ht="29.25" hidden="1" customHeight="1">
      <c r="A19" s="202"/>
      <c r="B19" s="190"/>
      <c r="C19" s="205"/>
      <c r="D19" s="163"/>
      <c r="E19" s="12">
        <v>11001</v>
      </c>
      <c r="F19" s="2" t="s">
        <v>19</v>
      </c>
      <c r="G19" s="44">
        <f>G21</f>
        <v>288800</v>
      </c>
      <c r="H19" s="44">
        <f t="shared" ref="H19:I19" si="5">H21</f>
        <v>433200</v>
      </c>
      <c r="I19" s="45">
        <f t="shared" si="5"/>
        <v>577957.1</v>
      </c>
    </row>
    <row r="20" spans="1:9" s="4" customFormat="1" ht="24" hidden="1" customHeight="1">
      <c r="A20" s="202"/>
      <c r="B20" s="190"/>
      <c r="C20" s="205"/>
      <c r="D20" s="163"/>
      <c r="E20" s="163"/>
      <c r="F20" s="2" t="s">
        <v>74</v>
      </c>
      <c r="G20" s="44"/>
      <c r="H20" s="44"/>
      <c r="I20" s="45"/>
    </row>
    <row r="21" spans="1:9" s="4" customFormat="1" ht="21" hidden="1" customHeight="1">
      <c r="A21" s="202"/>
      <c r="B21" s="190"/>
      <c r="C21" s="205"/>
      <c r="D21" s="163"/>
      <c r="E21" s="163"/>
      <c r="F21" s="127" t="s">
        <v>22</v>
      </c>
      <c r="G21" s="44">
        <f>G23</f>
        <v>288800</v>
      </c>
      <c r="H21" s="44">
        <f t="shared" ref="H21:I21" si="6">H23</f>
        <v>433200</v>
      </c>
      <c r="I21" s="45">
        <f t="shared" si="6"/>
        <v>577957.1</v>
      </c>
    </row>
    <row r="22" spans="1:9" s="4" customFormat="1" ht="30.75" hidden="1" customHeight="1">
      <c r="A22" s="202"/>
      <c r="B22" s="190"/>
      <c r="C22" s="205"/>
      <c r="D22" s="163"/>
      <c r="E22" s="163"/>
      <c r="F22" s="2" t="s">
        <v>23</v>
      </c>
      <c r="G22" s="44"/>
      <c r="H22" s="44"/>
      <c r="I22" s="45"/>
    </row>
    <row r="23" spans="1:9" s="4" customFormat="1" ht="25.5" hidden="1" customHeight="1">
      <c r="A23" s="202"/>
      <c r="B23" s="190"/>
      <c r="C23" s="205"/>
      <c r="D23" s="163"/>
      <c r="E23" s="163"/>
      <c r="F23" s="2" t="s">
        <v>24</v>
      </c>
      <c r="G23" s="44">
        <f t="shared" ref="G23:I23" si="7">G24+G25</f>
        <v>288800</v>
      </c>
      <c r="H23" s="44">
        <f t="shared" si="7"/>
        <v>433200</v>
      </c>
      <c r="I23" s="45">
        <f t="shared" si="7"/>
        <v>577957.1</v>
      </c>
    </row>
    <row r="24" spans="1:9" s="4" customFormat="1" ht="24.75" hidden="1" customHeight="1">
      <c r="A24" s="202"/>
      <c r="B24" s="190"/>
      <c r="C24" s="205"/>
      <c r="D24" s="163"/>
      <c r="E24" s="163"/>
      <c r="F24" s="25" t="s">
        <v>25</v>
      </c>
      <c r="G24" s="44"/>
      <c r="H24" s="44">
        <f t="shared" ref="H24:I24" si="8">G24</f>
        <v>0</v>
      </c>
      <c r="I24" s="45">
        <f t="shared" si="8"/>
        <v>0</v>
      </c>
    </row>
    <row r="25" spans="1:9" s="4" customFormat="1" ht="24.75" hidden="1" customHeight="1">
      <c r="A25" s="202"/>
      <c r="B25" s="190"/>
      <c r="C25" s="205"/>
      <c r="D25" s="163"/>
      <c r="E25" s="163"/>
      <c r="F25" s="2" t="s">
        <v>65</v>
      </c>
      <c r="G25" s="44">
        <f t="shared" ref="G25:I25" si="9">G26</f>
        <v>288800</v>
      </c>
      <c r="H25" s="44">
        <f t="shared" si="9"/>
        <v>433200</v>
      </c>
      <c r="I25" s="45">
        <f t="shared" si="9"/>
        <v>577957.1</v>
      </c>
    </row>
    <row r="26" spans="1:9" s="4" customFormat="1" ht="20.25" hidden="1" customHeight="1">
      <c r="A26" s="202"/>
      <c r="B26" s="190"/>
      <c r="C26" s="205"/>
      <c r="D26" s="163"/>
      <c r="E26" s="163"/>
      <c r="F26" s="2" t="s">
        <v>26</v>
      </c>
      <c r="G26" s="47">
        <v>288800</v>
      </c>
      <c r="H26" s="47">
        <v>433200</v>
      </c>
      <c r="I26" s="104">
        <v>577957.1</v>
      </c>
    </row>
    <row r="27" spans="1:9" s="4" customFormat="1" ht="27.75" hidden="1" customHeight="1">
      <c r="A27" s="202"/>
      <c r="B27" s="190"/>
      <c r="C27" s="205"/>
      <c r="D27" s="163"/>
      <c r="E27" s="12">
        <v>11001</v>
      </c>
      <c r="F27" s="2" t="s">
        <v>19</v>
      </c>
      <c r="G27" s="44">
        <f>G29</f>
        <v>-288800</v>
      </c>
      <c r="H27" s="44">
        <f t="shared" ref="H27:I27" si="10">H29</f>
        <v>-433200</v>
      </c>
      <c r="I27" s="45">
        <f t="shared" si="10"/>
        <v>-577957.1</v>
      </c>
    </row>
    <row r="28" spans="1:9" s="4" customFormat="1" ht="21.75" hidden="1" customHeight="1">
      <c r="A28" s="202"/>
      <c r="B28" s="190"/>
      <c r="C28" s="205"/>
      <c r="D28" s="163"/>
      <c r="E28" s="163"/>
      <c r="F28" s="2" t="s">
        <v>74</v>
      </c>
      <c r="G28" s="44"/>
      <c r="H28" s="44"/>
      <c r="I28" s="45"/>
    </row>
    <row r="29" spans="1:9" s="4" customFormat="1" ht="21" hidden="1" customHeight="1">
      <c r="A29" s="202"/>
      <c r="B29" s="190"/>
      <c r="C29" s="205"/>
      <c r="D29" s="163"/>
      <c r="E29" s="163"/>
      <c r="F29" s="127" t="s">
        <v>22</v>
      </c>
      <c r="G29" s="44">
        <f>G31</f>
        <v>-288800</v>
      </c>
      <c r="H29" s="44">
        <f t="shared" ref="H29:I29" si="11">H31</f>
        <v>-433200</v>
      </c>
      <c r="I29" s="45">
        <f t="shared" si="11"/>
        <v>-577957.1</v>
      </c>
    </row>
    <row r="30" spans="1:9" s="4" customFormat="1" ht="30.75" hidden="1" customHeight="1">
      <c r="A30" s="202"/>
      <c r="B30" s="190"/>
      <c r="C30" s="205"/>
      <c r="D30" s="163"/>
      <c r="E30" s="163"/>
      <c r="F30" s="2" t="s">
        <v>23</v>
      </c>
      <c r="G30" s="44"/>
      <c r="H30" s="44"/>
      <c r="I30" s="45"/>
    </row>
    <row r="31" spans="1:9" s="4" customFormat="1" ht="15.75" hidden="1" customHeight="1">
      <c r="A31" s="202"/>
      <c r="B31" s="190"/>
      <c r="C31" s="205"/>
      <c r="D31" s="163"/>
      <c r="E31" s="163"/>
      <c r="F31" s="2" t="s">
        <v>24</v>
      </c>
      <c r="G31" s="44">
        <f t="shared" ref="G31:I31" si="12">G32+G33</f>
        <v>-288800</v>
      </c>
      <c r="H31" s="44">
        <f t="shared" si="12"/>
        <v>-433200</v>
      </c>
      <c r="I31" s="45">
        <f t="shared" si="12"/>
        <v>-577957.1</v>
      </c>
    </row>
    <row r="32" spans="1:9" s="4" customFormat="1" ht="16.5" hidden="1" customHeight="1">
      <c r="A32" s="202"/>
      <c r="B32" s="190"/>
      <c r="C32" s="205"/>
      <c r="D32" s="163"/>
      <c r="E32" s="163"/>
      <c r="F32" s="2" t="s">
        <v>25</v>
      </c>
      <c r="G32" s="44"/>
      <c r="H32" s="44"/>
      <c r="I32" s="45"/>
    </row>
    <row r="33" spans="1:9" s="4" customFormat="1" ht="16.5" hidden="1" customHeight="1">
      <c r="A33" s="202"/>
      <c r="B33" s="190"/>
      <c r="C33" s="205"/>
      <c r="D33" s="163"/>
      <c r="E33" s="163"/>
      <c r="F33" s="2" t="s">
        <v>65</v>
      </c>
      <c r="G33" s="44">
        <f t="shared" ref="G33:I33" si="13">G34</f>
        <v>-288800</v>
      </c>
      <c r="H33" s="44">
        <f t="shared" si="13"/>
        <v>-433200</v>
      </c>
      <c r="I33" s="45">
        <f t="shared" si="13"/>
        <v>-577957.1</v>
      </c>
    </row>
    <row r="34" spans="1:9" s="4" customFormat="1" ht="24.75" hidden="1" customHeight="1">
      <c r="A34" s="203"/>
      <c r="B34" s="204"/>
      <c r="C34" s="206"/>
      <c r="D34" s="171"/>
      <c r="E34" s="171"/>
      <c r="F34" s="89" t="s">
        <v>26</v>
      </c>
      <c r="G34" s="90">
        <f>-288800</f>
        <v>-288800</v>
      </c>
      <c r="H34" s="90">
        <f>-433200</f>
        <v>-433200</v>
      </c>
      <c r="I34" s="105">
        <f>-577957.1</f>
        <v>-577957.1</v>
      </c>
    </row>
    <row r="35" spans="1:9" s="4" customFormat="1" ht="31.5" customHeight="1">
      <c r="A35" s="187" t="s">
        <v>57</v>
      </c>
      <c r="B35" s="196"/>
      <c r="C35" s="196"/>
      <c r="D35" s="253"/>
      <c r="E35" s="163"/>
      <c r="F35" s="91" t="s">
        <v>58</v>
      </c>
      <c r="G35" s="95">
        <f>G37</f>
        <v>0</v>
      </c>
      <c r="H35" s="95">
        <f t="shared" ref="H35:I35" si="14">H37</f>
        <v>0</v>
      </c>
      <c r="I35" s="96">
        <f t="shared" si="14"/>
        <v>0</v>
      </c>
    </row>
    <row r="36" spans="1:9" s="4" customFormat="1" ht="18.75" customHeight="1">
      <c r="A36" s="187"/>
      <c r="B36" s="196"/>
      <c r="C36" s="196"/>
      <c r="D36" s="253"/>
      <c r="E36" s="163"/>
      <c r="F36" s="129" t="s">
        <v>20</v>
      </c>
      <c r="G36" s="61"/>
      <c r="H36" s="62"/>
      <c r="I36" s="92"/>
    </row>
    <row r="37" spans="1:9" s="4" customFormat="1" ht="21.75" customHeight="1">
      <c r="A37" s="187"/>
      <c r="B37" s="190" t="s">
        <v>38</v>
      </c>
      <c r="C37" s="196"/>
      <c r="D37" s="253"/>
      <c r="E37" s="163"/>
      <c r="F37" s="66" t="s">
        <v>59</v>
      </c>
      <c r="G37" s="94">
        <f>G39</f>
        <v>0</v>
      </c>
      <c r="H37" s="94">
        <f t="shared" ref="H37:I37" si="15">H39</f>
        <v>0</v>
      </c>
      <c r="I37" s="97">
        <f t="shared" si="15"/>
        <v>0</v>
      </c>
    </row>
    <row r="38" spans="1:9" s="4" customFormat="1" ht="18" customHeight="1">
      <c r="A38" s="187"/>
      <c r="B38" s="190"/>
      <c r="C38" s="196"/>
      <c r="D38" s="253"/>
      <c r="E38" s="163"/>
      <c r="F38" s="129" t="s">
        <v>20</v>
      </c>
      <c r="G38" s="61"/>
      <c r="H38" s="62"/>
      <c r="I38" s="92"/>
    </row>
    <row r="39" spans="1:9" s="4" customFormat="1" ht="15">
      <c r="A39" s="187"/>
      <c r="B39" s="190"/>
      <c r="C39" s="190" t="s">
        <v>80</v>
      </c>
      <c r="D39" s="253"/>
      <c r="E39" s="163"/>
      <c r="F39" s="126" t="s">
        <v>81</v>
      </c>
      <c r="G39" s="72">
        <f t="shared" ref="G39:I39" si="16">G44+G53</f>
        <v>0</v>
      </c>
      <c r="H39" s="72">
        <f t="shared" si="16"/>
        <v>0</v>
      </c>
      <c r="I39" s="98">
        <f t="shared" si="16"/>
        <v>0</v>
      </c>
    </row>
    <row r="40" spans="1:9" s="4" customFormat="1" ht="19.5" customHeight="1">
      <c r="A40" s="187"/>
      <c r="B40" s="190"/>
      <c r="C40" s="190"/>
      <c r="D40" s="253"/>
      <c r="E40" s="163"/>
      <c r="F40" s="129" t="s">
        <v>20</v>
      </c>
      <c r="G40" s="49"/>
      <c r="H40" s="13"/>
      <c r="I40" s="93"/>
    </row>
    <row r="41" spans="1:9" s="4" customFormat="1" ht="19.5" customHeight="1">
      <c r="A41" s="187"/>
      <c r="B41" s="190"/>
      <c r="C41" s="190"/>
      <c r="D41" s="253"/>
      <c r="E41" s="163"/>
      <c r="F41" s="129" t="s">
        <v>64</v>
      </c>
      <c r="G41" s="72">
        <f t="shared" ref="G41:I43" si="17">G44+G53</f>
        <v>0</v>
      </c>
      <c r="H41" s="72">
        <f t="shared" si="17"/>
        <v>0</v>
      </c>
      <c r="I41" s="98">
        <f t="shared" si="17"/>
        <v>0</v>
      </c>
    </row>
    <row r="42" spans="1:9" s="4" customFormat="1" ht="19.5" customHeight="1">
      <c r="A42" s="187"/>
      <c r="B42" s="190"/>
      <c r="C42" s="190"/>
      <c r="D42" s="254"/>
      <c r="E42" s="123"/>
      <c r="F42" s="140" t="s">
        <v>20</v>
      </c>
      <c r="G42" s="141"/>
      <c r="H42" s="141"/>
      <c r="I42" s="142"/>
    </row>
    <row r="43" spans="1:9" s="4" customFormat="1" ht="19.5" customHeight="1">
      <c r="A43" s="187"/>
      <c r="B43" s="190"/>
      <c r="C43" s="190"/>
      <c r="D43" s="255">
        <v>1168</v>
      </c>
      <c r="E43" s="151"/>
      <c r="F43" s="140" t="s">
        <v>82</v>
      </c>
      <c r="G43" s="72">
        <f t="shared" si="17"/>
        <v>0</v>
      </c>
      <c r="H43" s="72">
        <f t="shared" si="17"/>
        <v>0</v>
      </c>
      <c r="I43" s="98">
        <f t="shared" si="17"/>
        <v>0</v>
      </c>
    </row>
    <row r="44" spans="1:9" s="4" customFormat="1" ht="20.25" customHeight="1">
      <c r="A44" s="187"/>
      <c r="B44" s="190"/>
      <c r="C44" s="190"/>
      <c r="D44" s="256"/>
      <c r="E44" s="149">
        <v>11005</v>
      </c>
      <c r="F44" s="150" t="s">
        <v>89</v>
      </c>
      <c r="G44" s="152">
        <f>G46</f>
        <v>-9000</v>
      </c>
      <c r="H44" s="152">
        <f>H46</f>
        <v>-9000</v>
      </c>
      <c r="I44" s="152">
        <f>I46</f>
        <v>-9000</v>
      </c>
    </row>
    <row r="45" spans="1:9" ht="19.5" customHeight="1">
      <c r="A45" s="187"/>
      <c r="B45" s="190"/>
      <c r="C45" s="190"/>
      <c r="D45" s="256"/>
      <c r="E45" s="181"/>
      <c r="F45" s="130" t="s">
        <v>60</v>
      </c>
      <c r="G45" s="137"/>
      <c r="H45" s="137"/>
      <c r="I45" s="138"/>
    </row>
    <row r="46" spans="1:9" s="4" customFormat="1" ht="18" customHeight="1">
      <c r="A46" s="187"/>
      <c r="B46" s="190"/>
      <c r="C46" s="190"/>
      <c r="D46" s="256"/>
      <c r="E46" s="156"/>
      <c r="F46" s="131" t="s">
        <v>64</v>
      </c>
      <c r="G46" s="44">
        <f>G48</f>
        <v>-9000</v>
      </c>
      <c r="H46" s="44">
        <f t="shared" ref="H46:I46" si="18">H48</f>
        <v>-9000</v>
      </c>
      <c r="I46" s="45">
        <f t="shared" si="18"/>
        <v>-9000</v>
      </c>
    </row>
    <row r="47" spans="1:9" ht="32.25" customHeight="1">
      <c r="A47" s="187"/>
      <c r="B47" s="190"/>
      <c r="C47" s="190"/>
      <c r="D47" s="256"/>
      <c r="E47" s="156"/>
      <c r="F47" s="109" t="s">
        <v>61</v>
      </c>
      <c r="G47" s="44"/>
      <c r="H47" s="44"/>
      <c r="I47" s="45"/>
    </row>
    <row r="48" spans="1:9" ht="21" customHeight="1">
      <c r="A48" s="187"/>
      <c r="B48" s="190"/>
      <c r="C48" s="190"/>
      <c r="D48" s="256"/>
      <c r="E48" s="156"/>
      <c r="F48" s="36" t="s">
        <v>24</v>
      </c>
      <c r="G48" s="44">
        <f t="shared" ref="G48:I50" si="19">G49</f>
        <v>-9000</v>
      </c>
      <c r="H48" s="44">
        <f t="shared" si="19"/>
        <v>-9000</v>
      </c>
      <c r="I48" s="45">
        <f t="shared" si="19"/>
        <v>-9000</v>
      </c>
    </row>
    <row r="49" spans="1:9" ht="22.5" customHeight="1">
      <c r="A49" s="187"/>
      <c r="B49" s="190"/>
      <c r="C49" s="190"/>
      <c r="D49" s="256"/>
      <c r="E49" s="156"/>
      <c r="F49" s="36" t="s">
        <v>25</v>
      </c>
      <c r="G49" s="44">
        <f t="shared" si="19"/>
        <v>-9000</v>
      </c>
      <c r="H49" s="44">
        <f t="shared" si="19"/>
        <v>-9000</v>
      </c>
      <c r="I49" s="45">
        <f t="shared" si="19"/>
        <v>-9000</v>
      </c>
    </row>
    <row r="50" spans="1:9" ht="22.5" customHeight="1">
      <c r="A50" s="187"/>
      <c r="B50" s="190"/>
      <c r="C50" s="190"/>
      <c r="D50" s="256"/>
      <c r="E50" s="156"/>
      <c r="F50" s="36" t="s">
        <v>70</v>
      </c>
      <c r="G50" s="44">
        <f t="shared" si="19"/>
        <v>-9000</v>
      </c>
      <c r="H50" s="44">
        <f t="shared" si="19"/>
        <v>-9000</v>
      </c>
      <c r="I50" s="45">
        <f t="shared" si="19"/>
        <v>-9000</v>
      </c>
    </row>
    <row r="51" spans="1:9" ht="27">
      <c r="A51" s="187"/>
      <c r="B51" s="190"/>
      <c r="C51" s="190"/>
      <c r="D51" s="256"/>
      <c r="E51" s="156"/>
      <c r="F51" s="129" t="s">
        <v>76</v>
      </c>
      <c r="G51" s="44">
        <f>G52</f>
        <v>-9000</v>
      </c>
      <c r="H51" s="44">
        <f t="shared" ref="H51:I51" si="20">H52</f>
        <v>-9000</v>
      </c>
      <c r="I51" s="45">
        <f t="shared" si="20"/>
        <v>-9000</v>
      </c>
    </row>
    <row r="52" spans="1:9" ht="28.5" customHeight="1">
      <c r="A52" s="187"/>
      <c r="B52" s="190"/>
      <c r="C52" s="190"/>
      <c r="D52" s="256"/>
      <c r="E52" s="193"/>
      <c r="F52" s="133" t="s">
        <v>92</v>
      </c>
      <c r="G52" s="135">
        <v>-9000</v>
      </c>
      <c r="H52" s="135">
        <v>-9000</v>
      </c>
      <c r="I52" s="136">
        <v>-9000</v>
      </c>
    </row>
    <row r="53" spans="1:9" ht="21" customHeight="1">
      <c r="A53" s="188"/>
      <c r="B53" s="191"/>
      <c r="C53" s="191"/>
      <c r="D53" s="256"/>
      <c r="E53" s="149">
        <v>11004</v>
      </c>
      <c r="F53" s="150" t="s">
        <v>104</v>
      </c>
      <c r="G53" s="152">
        <f>G55</f>
        <v>9000</v>
      </c>
      <c r="H53" s="152">
        <f>H55</f>
        <v>9000</v>
      </c>
      <c r="I53" s="152">
        <f>I55</f>
        <v>9000</v>
      </c>
    </row>
    <row r="54" spans="1:9" ht="23.25" customHeight="1">
      <c r="A54" s="188"/>
      <c r="B54" s="191"/>
      <c r="C54" s="191"/>
      <c r="D54" s="256"/>
      <c r="E54" s="173"/>
      <c r="F54" s="130" t="s">
        <v>60</v>
      </c>
      <c r="G54" s="137"/>
      <c r="H54" s="137"/>
      <c r="I54" s="138"/>
    </row>
    <row r="55" spans="1:9" ht="24" customHeight="1">
      <c r="A55" s="188"/>
      <c r="B55" s="191"/>
      <c r="C55" s="191"/>
      <c r="D55" s="256"/>
      <c r="E55" s="194"/>
      <c r="F55" s="131" t="s">
        <v>64</v>
      </c>
      <c r="G55" s="48">
        <f>G57</f>
        <v>9000</v>
      </c>
      <c r="H55" s="48">
        <f t="shared" ref="H55:I55" si="21">H57</f>
        <v>9000</v>
      </c>
      <c r="I55" s="64">
        <f t="shared" si="21"/>
        <v>9000</v>
      </c>
    </row>
    <row r="56" spans="1:9" ht="27">
      <c r="A56" s="188"/>
      <c r="B56" s="191"/>
      <c r="C56" s="191"/>
      <c r="D56" s="256"/>
      <c r="E56" s="194"/>
      <c r="F56" s="109" t="s">
        <v>61</v>
      </c>
      <c r="G56" s="48"/>
      <c r="H56" s="48"/>
      <c r="I56" s="64"/>
    </row>
    <row r="57" spans="1:9" ht="24.75" customHeight="1">
      <c r="A57" s="188"/>
      <c r="B57" s="191"/>
      <c r="C57" s="191"/>
      <c r="D57" s="256"/>
      <c r="E57" s="194"/>
      <c r="F57" s="36" t="s">
        <v>24</v>
      </c>
      <c r="G57" s="44">
        <f t="shared" ref="G57:I60" si="22">G58</f>
        <v>9000</v>
      </c>
      <c r="H57" s="44">
        <f t="shared" si="22"/>
        <v>9000</v>
      </c>
      <c r="I57" s="45">
        <f t="shared" si="22"/>
        <v>9000</v>
      </c>
    </row>
    <row r="58" spans="1:9" ht="21" customHeight="1">
      <c r="A58" s="188"/>
      <c r="B58" s="191"/>
      <c r="C58" s="191"/>
      <c r="D58" s="256"/>
      <c r="E58" s="194"/>
      <c r="F58" s="36" t="s">
        <v>25</v>
      </c>
      <c r="G58" s="44">
        <f t="shared" si="22"/>
        <v>9000</v>
      </c>
      <c r="H58" s="44">
        <f t="shared" si="22"/>
        <v>9000</v>
      </c>
      <c r="I58" s="45">
        <f t="shared" si="22"/>
        <v>9000</v>
      </c>
    </row>
    <row r="59" spans="1:9" ht="21.75" customHeight="1">
      <c r="A59" s="188"/>
      <c r="B59" s="191"/>
      <c r="C59" s="191"/>
      <c r="D59" s="256"/>
      <c r="E59" s="194"/>
      <c r="F59" s="36" t="s">
        <v>70</v>
      </c>
      <c r="G59" s="44">
        <f t="shared" si="22"/>
        <v>9000</v>
      </c>
      <c r="H59" s="44">
        <f t="shared" si="22"/>
        <v>9000</v>
      </c>
      <c r="I59" s="45">
        <f t="shared" si="22"/>
        <v>9000</v>
      </c>
    </row>
    <row r="60" spans="1:9" ht="27">
      <c r="A60" s="188"/>
      <c r="B60" s="191"/>
      <c r="C60" s="191"/>
      <c r="D60" s="256"/>
      <c r="E60" s="194"/>
      <c r="F60" s="129" t="s">
        <v>76</v>
      </c>
      <c r="G60" s="44">
        <f>G61</f>
        <v>9000</v>
      </c>
      <c r="H60" s="44">
        <f t="shared" si="22"/>
        <v>9000</v>
      </c>
      <c r="I60" s="45">
        <f t="shared" si="22"/>
        <v>9000</v>
      </c>
    </row>
    <row r="61" spans="1:9" ht="35.25" customHeight="1" thickBot="1">
      <c r="A61" s="189"/>
      <c r="B61" s="192"/>
      <c r="C61" s="192"/>
      <c r="D61" s="257"/>
      <c r="E61" s="195"/>
      <c r="F61" s="132" t="s">
        <v>92</v>
      </c>
      <c r="G61" s="65">
        <v>9000</v>
      </c>
      <c r="H61" s="65">
        <v>9000</v>
      </c>
      <c r="I61" s="134">
        <v>9000</v>
      </c>
    </row>
  </sheetData>
  <mergeCells count="26">
    <mergeCell ref="G2:I2"/>
    <mergeCell ref="B35:B36"/>
    <mergeCell ref="C35:C38"/>
    <mergeCell ref="A6:I6"/>
    <mergeCell ref="A9:C9"/>
    <mergeCell ref="D9:E9"/>
    <mergeCell ref="F9:F10"/>
    <mergeCell ref="E12:E18"/>
    <mergeCell ref="C12:C15"/>
    <mergeCell ref="A12:A34"/>
    <mergeCell ref="B13:B34"/>
    <mergeCell ref="C16:C34"/>
    <mergeCell ref="G9:I9"/>
    <mergeCell ref="E28:E34"/>
    <mergeCell ref="D18:D34"/>
    <mergeCell ref="E20:E26"/>
    <mergeCell ref="G3:I3"/>
    <mergeCell ref="D12:D17"/>
    <mergeCell ref="A35:A61"/>
    <mergeCell ref="B37:B61"/>
    <mergeCell ref="C39:C61"/>
    <mergeCell ref="E45:E52"/>
    <mergeCell ref="E54:E61"/>
    <mergeCell ref="E35:E41"/>
    <mergeCell ref="D35:D42"/>
    <mergeCell ref="D43:D61"/>
  </mergeCells>
  <pageMargins left="0.7" right="0.7" top="0.75" bottom="0.75" header="0.3" footer="0.3"/>
  <pageSetup paperSize="9" scale="79" orientation="landscape" r:id="rId1"/>
  <rowBreaks count="1" manualBreakCount="1">
    <brk id="3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AK15"/>
  <sheetViews>
    <sheetView topLeftCell="A7" zoomScaleSheetLayoutView="100" workbookViewId="0">
      <selection activeCell="E18" sqref="E18"/>
    </sheetView>
  </sheetViews>
  <sheetFormatPr defaultRowHeight="12.75"/>
  <cols>
    <col min="1" max="1" width="8.7109375" style="29" customWidth="1"/>
    <col min="2" max="2" width="13.85546875" style="29" customWidth="1"/>
    <col min="3" max="3" width="11" style="29" customWidth="1"/>
    <col min="4" max="4" width="44.7109375" style="30" customWidth="1"/>
    <col min="5" max="5" width="63.42578125" style="30" customWidth="1"/>
    <col min="6" max="6" width="21.42578125" style="29" customWidth="1"/>
    <col min="7" max="16384" width="9.140625" style="29"/>
  </cols>
  <sheetData>
    <row r="1" spans="1:37" s="14" customFormat="1" ht="24" customHeight="1">
      <c r="A1" s="212" t="s">
        <v>93</v>
      </c>
      <c r="B1" s="213"/>
      <c r="C1" s="213"/>
      <c r="D1" s="213"/>
      <c r="E1" s="213"/>
      <c r="F1" s="213"/>
      <c r="S1" s="17"/>
      <c r="T1" s="17"/>
      <c r="U1" s="17"/>
      <c r="V1" s="218"/>
      <c r="W1" s="218"/>
      <c r="X1" s="218"/>
    </row>
    <row r="2" spans="1:37" s="15" customFormat="1" ht="16.5">
      <c r="A2" s="213"/>
      <c r="B2" s="213"/>
      <c r="C2" s="213"/>
      <c r="D2" s="213"/>
      <c r="E2" s="213"/>
      <c r="F2" s="213"/>
      <c r="S2" s="21"/>
      <c r="T2" s="21"/>
      <c r="U2" s="218"/>
      <c r="V2" s="218"/>
      <c r="W2" s="218"/>
      <c r="X2" s="218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</row>
    <row r="3" spans="1:37" s="15" customFormat="1" ht="15.75" customHeight="1">
      <c r="A3" s="213"/>
      <c r="B3" s="213"/>
      <c r="C3" s="213"/>
      <c r="D3" s="213"/>
      <c r="E3" s="213"/>
      <c r="F3" s="213"/>
      <c r="S3" s="218"/>
      <c r="T3" s="218"/>
      <c r="U3" s="218"/>
      <c r="V3" s="218"/>
      <c r="W3" s="218"/>
      <c r="X3" s="218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</row>
    <row r="4" spans="1:37" s="14" customFormat="1" ht="17.25">
      <c r="A4" s="213"/>
      <c r="B4" s="213"/>
      <c r="C4" s="213"/>
      <c r="D4" s="213"/>
      <c r="E4" s="213"/>
      <c r="F4" s="213"/>
    </row>
    <row r="5" spans="1:37" s="14" customFormat="1" ht="15.75" customHeight="1">
      <c r="A5" s="213"/>
      <c r="B5" s="213"/>
      <c r="C5" s="213"/>
      <c r="D5" s="213"/>
      <c r="E5" s="213"/>
      <c r="F5" s="213"/>
    </row>
    <row r="6" spans="1:37" s="14" customFormat="1" ht="67.5" customHeight="1">
      <c r="A6" s="220" t="s">
        <v>86</v>
      </c>
      <c r="B6" s="220"/>
      <c r="C6" s="220"/>
      <c r="D6" s="220"/>
      <c r="E6" s="220"/>
      <c r="F6" s="220"/>
    </row>
    <row r="7" spans="1:37" s="14" customFormat="1" ht="40.5" customHeight="1">
      <c r="A7" s="231" t="s">
        <v>53</v>
      </c>
      <c r="B7" s="232"/>
      <c r="C7" s="232"/>
      <c r="D7" s="232"/>
      <c r="E7" s="232"/>
      <c r="F7" s="232"/>
    </row>
    <row r="8" spans="1:37" s="26" customFormat="1" ht="102.75" customHeight="1">
      <c r="A8" s="219" t="s">
        <v>9</v>
      </c>
      <c r="B8" s="219"/>
      <c r="C8" s="219"/>
      <c r="D8" s="219" t="s">
        <v>17</v>
      </c>
      <c r="E8" s="216" t="s">
        <v>71</v>
      </c>
      <c r="F8" s="74" t="s">
        <v>30</v>
      </c>
    </row>
    <row r="9" spans="1:37" s="26" customFormat="1" ht="41.25" customHeight="1">
      <c r="A9" s="27" t="s">
        <v>14</v>
      </c>
      <c r="B9" s="51" t="s">
        <v>15</v>
      </c>
      <c r="C9" s="50"/>
      <c r="D9" s="219"/>
      <c r="E9" s="217"/>
      <c r="F9" s="35" t="s">
        <v>13</v>
      </c>
    </row>
    <row r="10" spans="1:37" s="28" customFormat="1" ht="24" customHeight="1">
      <c r="A10" s="37">
        <v>1168</v>
      </c>
      <c r="B10" s="209" t="s">
        <v>82</v>
      </c>
      <c r="C10" s="210"/>
      <c r="D10" s="210"/>
      <c r="E10" s="211"/>
      <c r="F10" s="55">
        <f>F11+F14</f>
        <v>0</v>
      </c>
    </row>
    <row r="11" spans="1:37" s="28" customFormat="1" ht="31.5" customHeight="1">
      <c r="A11" s="221"/>
      <c r="B11" s="227" t="s">
        <v>94</v>
      </c>
      <c r="C11" s="214" t="s">
        <v>89</v>
      </c>
      <c r="D11" s="215"/>
      <c r="E11" s="106" t="s">
        <v>64</v>
      </c>
      <c r="F11" s="54" t="str">
        <f>F13</f>
        <v>(9000)</v>
      </c>
    </row>
    <row r="12" spans="1:37" s="28" customFormat="1" ht="30.75" customHeight="1">
      <c r="A12" s="222"/>
      <c r="B12" s="228"/>
      <c r="C12" s="225"/>
      <c r="D12" s="107" t="s">
        <v>95</v>
      </c>
      <c r="E12" s="59"/>
      <c r="F12" s="56"/>
    </row>
    <row r="13" spans="1:37" s="28" customFormat="1" ht="51" customHeight="1">
      <c r="A13" s="222"/>
      <c r="B13" s="228"/>
      <c r="C13" s="226"/>
      <c r="D13" s="117" t="s">
        <v>101</v>
      </c>
      <c r="E13" s="52"/>
      <c r="F13" s="116" t="s">
        <v>102</v>
      </c>
    </row>
    <row r="14" spans="1:37" s="26" customFormat="1" ht="44.25" customHeight="1">
      <c r="A14" s="222"/>
      <c r="B14" s="229">
        <v>11004</v>
      </c>
      <c r="C14" s="224" t="s">
        <v>106</v>
      </c>
      <c r="D14" s="215"/>
      <c r="E14" s="106" t="s">
        <v>64</v>
      </c>
      <c r="F14" s="57">
        <f>F15</f>
        <v>9000</v>
      </c>
    </row>
    <row r="15" spans="1:37" s="26" customFormat="1" ht="34.5" customHeight="1">
      <c r="A15" s="223"/>
      <c r="B15" s="230"/>
      <c r="C15" s="53"/>
      <c r="D15" s="40"/>
      <c r="E15" s="58" t="s">
        <v>96</v>
      </c>
      <c r="F15" s="108">
        <v>9000</v>
      </c>
    </row>
  </sheetData>
  <mergeCells count="16">
    <mergeCell ref="B10:E10"/>
    <mergeCell ref="A1:F5"/>
    <mergeCell ref="C11:D11"/>
    <mergeCell ref="E8:E9"/>
    <mergeCell ref="V1:X1"/>
    <mergeCell ref="U2:X2"/>
    <mergeCell ref="S3:X3"/>
    <mergeCell ref="A8:C8"/>
    <mergeCell ref="D8:D9"/>
    <mergeCell ref="A6:F6"/>
    <mergeCell ref="A11:A15"/>
    <mergeCell ref="C14:D14"/>
    <mergeCell ref="C12:C13"/>
    <mergeCell ref="B11:B13"/>
    <mergeCell ref="B14:B15"/>
    <mergeCell ref="A7:F7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G33"/>
  <sheetViews>
    <sheetView zoomScaleSheetLayoutView="100" workbookViewId="0">
      <selection activeCell="C16" sqref="C16"/>
    </sheetView>
  </sheetViews>
  <sheetFormatPr defaultColWidth="9.140625" defaultRowHeight="13.5"/>
  <cols>
    <col min="1" max="1" width="5.28515625" style="1" customWidth="1"/>
    <col min="2" max="2" width="29.85546875" style="1" customWidth="1"/>
    <col min="3" max="3" width="65.7109375" style="1" customWidth="1"/>
    <col min="4" max="4" width="12.140625" style="1" customWidth="1"/>
    <col min="5" max="5" width="11.85546875" style="1" customWidth="1"/>
    <col min="6" max="6" width="12.5703125" style="1" customWidth="1"/>
    <col min="7" max="7" width="9.140625" style="1"/>
    <col min="8" max="8" width="49.85546875" style="1" customWidth="1"/>
    <col min="9" max="16384" width="9.140625" style="1"/>
  </cols>
  <sheetData>
    <row r="2" spans="1:7">
      <c r="E2" s="1" t="s">
        <v>72</v>
      </c>
    </row>
    <row r="3" spans="1:7">
      <c r="D3" s="1" t="s">
        <v>62</v>
      </c>
    </row>
    <row r="4" spans="1:7" ht="15">
      <c r="D4" s="176" t="s">
        <v>97</v>
      </c>
      <c r="E4" s="177"/>
      <c r="F4" s="177"/>
    </row>
    <row r="7" spans="1:7" ht="59.25" customHeight="1">
      <c r="A7" s="22"/>
      <c r="B7" s="269" t="s">
        <v>112</v>
      </c>
      <c r="C7" s="269"/>
      <c r="D7" s="269"/>
      <c r="E7" s="269"/>
      <c r="F7" s="269"/>
    </row>
    <row r="8" spans="1:7" ht="17.25">
      <c r="B8" s="236" t="s">
        <v>63</v>
      </c>
      <c r="C8" s="177"/>
      <c r="D8" s="23"/>
      <c r="E8" s="23"/>
      <c r="F8" s="23"/>
    </row>
    <row r="9" spans="1:7">
      <c r="B9" s="7"/>
      <c r="C9" s="7"/>
      <c r="D9" s="7"/>
      <c r="E9" s="7"/>
      <c r="F9" s="7"/>
    </row>
    <row r="10" spans="1:7" ht="14.25">
      <c r="B10" s="8" t="s">
        <v>2</v>
      </c>
      <c r="C10" s="9"/>
      <c r="D10" s="9"/>
      <c r="E10" s="9"/>
      <c r="F10" s="10"/>
    </row>
    <row r="11" spans="1:7" ht="40.5">
      <c r="B11" s="143" t="s">
        <v>98</v>
      </c>
      <c r="C11" s="237" t="s">
        <v>0</v>
      </c>
      <c r="D11" s="238"/>
      <c r="E11" s="238"/>
      <c r="F11" s="239"/>
    </row>
    <row r="12" spans="1:7" ht="15">
      <c r="B12" s="111">
        <v>1168</v>
      </c>
      <c r="C12" s="240" t="s">
        <v>82</v>
      </c>
      <c r="D12" s="241"/>
      <c r="E12" s="241"/>
      <c r="F12" s="242"/>
    </row>
    <row r="13" spans="1:7" s="78" customFormat="1" ht="15">
      <c r="B13" s="259"/>
      <c r="C13" s="260"/>
      <c r="D13" s="261"/>
      <c r="E13" s="261"/>
      <c r="F13" s="261"/>
    </row>
    <row r="14" spans="1:7" ht="15" customHeight="1">
      <c r="B14" s="258" t="s">
        <v>1</v>
      </c>
      <c r="C14" s="258"/>
      <c r="D14" s="258"/>
      <c r="E14" s="258"/>
      <c r="F14" s="258"/>
      <c r="G14" s="258"/>
    </row>
    <row r="15" spans="1:7" ht="65.25" customHeight="1">
      <c r="B15" s="109" t="s">
        <v>46</v>
      </c>
      <c r="C15" s="131">
        <v>1168</v>
      </c>
      <c r="D15" s="153" t="s">
        <v>30</v>
      </c>
      <c r="E15" s="153"/>
      <c r="F15" s="153"/>
    </row>
    <row r="16" spans="1:7" ht="27">
      <c r="B16" s="109" t="s">
        <v>47</v>
      </c>
      <c r="C16" s="131">
        <v>11005</v>
      </c>
      <c r="D16" s="110" t="s">
        <v>3</v>
      </c>
      <c r="E16" s="110" t="s">
        <v>4</v>
      </c>
      <c r="F16" s="110" t="s">
        <v>5</v>
      </c>
    </row>
    <row r="17" spans="2:6" ht="21" customHeight="1">
      <c r="B17" s="109" t="s">
        <v>48</v>
      </c>
      <c r="C17" s="145" t="s">
        <v>89</v>
      </c>
      <c r="D17" s="2"/>
      <c r="E17" s="2"/>
      <c r="F17" s="2"/>
    </row>
    <row r="18" spans="2:6" ht="34.5" customHeight="1">
      <c r="B18" s="109" t="s">
        <v>49</v>
      </c>
      <c r="C18" s="144" t="s">
        <v>107</v>
      </c>
      <c r="D18" s="2"/>
      <c r="E18" s="2"/>
      <c r="F18" s="2"/>
    </row>
    <row r="19" spans="2:6">
      <c r="B19" s="109" t="s">
        <v>50</v>
      </c>
      <c r="C19" s="119" t="s">
        <v>84</v>
      </c>
      <c r="D19" s="2"/>
      <c r="E19" s="2"/>
      <c r="F19" s="2"/>
    </row>
    <row r="20" spans="2:6" ht="27">
      <c r="B20" s="109" t="s">
        <v>87</v>
      </c>
      <c r="C20" s="119" t="s">
        <v>100</v>
      </c>
      <c r="D20" s="2"/>
      <c r="E20" s="2"/>
      <c r="F20" s="2"/>
    </row>
    <row r="21" spans="2:6">
      <c r="B21" s="244" t="s">
        <v>51</v>
      </c>
      <c r="C21" s="244"/>
      <c r="D21" s="2"/>
      <c r="E21" s="2"/>
      <c r="F21" s="2"/>
    </row>
    <row r="22" spans="2:6" ht="49.5" customHeight="1">
      <c r="B22" s="243" t="s">
        <v>103</v>
      </c>
      <c r="C22" s="243"/>
      <c r="D22" s="118" t="s">
        <v>111</v>
      </c>
      <c r="E22" s="118" t="s">
        <v>111</v>
      </c>
      <c r="F22" s="118" t="s">
        <v>111</v>
      </c>
    </row>
    <row r="23" spans="2:6" ht="15" thickBot="1">
      <c r="B23" s="243" t="s">
        <v>52</v>
      </c>
      <c r="C23" s="243"/>
      <c r="D23" s="65">
        <v>-9000</v>
      </c>
      <c r="E23" s="65">
        <v>-9000</v>
      </c>
      <c r="F23" s="65">
        <v>-9000</v>
      </c>
    </row>
    <row r="24" spans="2:6">
      <c r="B24" s="109" t="s">
        <v>46</v>
      </c>
      <c r="C24" s="111">
        <v>1168</v>
      </c>
      <c r="D24" s="233"/>
      <c r="E24" s="234"/>
      <c r="F24" s="235"/>
    </row>
    <row r="25" spans="2:6" ht="27.75" thickBot="1">
      <c r="B25" s="109" t="s">
        <v>47</v>
      </c>
      <c r="C25" s="114">
        <v>11004</v>
      </c>
      <c r="D25" s="110" t="s">
        <v>3</v>
      </c>
      <c r="E25" s="110" t="s">
        <v>4</v>
      </c>
      <c r="F25" s="110" t="s">
        <v>5</v>
      </c>
    </row>
    <row r="26" spans="2:6" ht="22.5" customHeight="1" thickBot="1">
      <c r="B26" s="109" t="s">
        <v>48</v>
      </c>
      <c r="C26" s="139" t="s">
        <v>104</v>
      </c>
      <c r="D26" s="2"/>
      <c r="E26" s="2"/>
      <c r="F26" s="2"/>
    </row>
    <row r="27" spans="2:6" ht="29.25" customHeight="1">
      <c r="B27" s="109" t="s">
        <v>49</v>
      </c>
      <c r="C27" s="79" t="s">
        <v>105</v>
      </c>
      <c r="D27" s="2"/>
      <c r="E27" s="2"/>
      <c r="F27" s="2"/>
    </row>
    <row r="28" spans="2:6" ht="18.75" customHeight="1">
      <c r="B28" s="109" t="s">
        <v>50</v>
      </c>
      <c r="C28" s="41" t="s">
        <v>84</v>
      </c>
      <c r="D28" s="2"/>
      <c r="E28" s="2"/>
      <c r="F28" s="2"/>
    </row>
    <row r="29" spans="2:6" ht="36.75" customHeight="1">
      <c r="B29" s="262" t="s">
        <v>75</v>
      </c>
      <c r="C29" s="263" t="s">
        <v>100</v>
      </c>
      <c r="D29" s="264"/>
      <c r="E29" s="264"/>
      <c r="F29" s="264"/>
    </row>
    <row r="30" spans="2:6">
      <c r="B30" s="265" t="s">
        <v>51</v>
      </c>
      <c r="C30" s="265"/>
      <c r="D30" s="264"/>
      <c r="E30" s="264"/>
      <c r="F30" s="264"/>
    </row>
    <row r="31" spans="2:6">
      <c r="B31" s="266"/>
      <c r="C31" s="266"/>
      <c r="D31" s="267"/>
      <c r="E31" s="267"/>
      <c r="F31" s="267"/>
    </row>
    <row r="32" spans="2:6" ht="14.25">
      <c r="B32" s="266" t="s">
        <v>52</v>
      </c>
      <c r="C32" s="266"/>
      <c r="D32" s="268">
        <v>9000</v>
      </c>
      <c r="E32" s="268">
        <v>9000</v>
      </c>
      <c r="F32" s="268">
        <v>9000</v>
      </c>
    </row>
    <row r="33" spans="2:6">
      <c r="B33" s="17"/>
      <c r="C33" s="17"/>
      <c r="D33" s="17"/>
      <c r="E33" s="17"/>
      <c r="F33" s="17"/>
    </row>
  </sheetData>
  <mergeCells count="13">
    <mergeCell ref="B31:C31"/>
    <mergeCell ref="B32:C32"/>
    <mergeCell ref="B21:C21"/>
    <mergeCell ref="B22:C22"/>
    <mergeCell ref="B23:C23"/>
    <mergeCell ref="D4:F4"/>
    <mergeCell ref="D24:F24"/>
    <mergeCell ref="B30:C30"/>
    <mergeCell ref="B8:C8"/>
    <mergeCell ref="C11:F11"/>
    <mergeCell ref="C12:F12"/>
    <mergeCell ref="D15:F15"/>
    <mergeCell ref="B7:F7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49"/>
  <sheetViews>
    <sheetView workbookViewId="0">
      <selection activeCell="C25" sqref="C25"/>
    </sheetView>
  </sheetViews>
  <sheetFormatPr defaultColWidth="9.140625" defaultRowHeight="15"/>
  <cols>
    <col min="1" max="1" width="6" customWidth="1"/>
    <col min="2" max="2" width="25.5703125" style="78" customWidth="1"/>
    <col min="3" max="3" width="62.140625" style="78" customWidth="1"/>
    <col min="4" max="4" width="12.140625" style="78" customWidth="1"/>
    <col min="5" max="5" width="11.85546875" style="78" customWidth="1"/>
    <col min="6" max="6" width="12.5703125" style="78" customWidth="1"/>
    <col min="7" max="7" width="9.140625" style="78"/>
    <col min="8" max="8" width="49.85546875" customWidth="1"/>
    <col min="10" max="16384" width="9.140625" style="78"/>
  </cols>
  <sheetData>
    <row r="1" spans="1:9" ht="37.5" customHeight="1">
      <c r="E1" s="78" t="s">
        <v>55</v>
      </c>
    </row>
    <row r="2" spans="1:9">
      <c r="D2" s="78" t="s">
        <v>62</v>
      </c>
    </row>
    <row r="3" spans="1:9">
      <c r="D3" s="176" t="s">
        <v>91</v>
      </c>
      <c r="E3" s="177"/>
      <c r="F3" s="177"/>
    </row>
    <row r="4" spans="1:9" ht="15.75" customHeight="1"/>
    <row r="5" spans="1:9" ht="78.75" customHeight="1">
      <c r="B5" s="247" t="s">
        <v>108</v>
      </c>
      <c r="C5" s="247"/>
      <c r="D5" s="248"/>
      <c r="E5" s="248"/>
      <c r="F5" s="248"/>
    </row>
    <row r="6" spans="1:9">
      <c r="B6" s="248"/>
      <c r="C6" s="248"/>
      <c r="D6" s="248"/>
      <c r="E6" s="248"/>
      <c r="F6" s="248"/>
    </row>
    <row r="7" spans="1:9" ht="17.25">
      <c r="B7" s="23"/>
      <c r="C7" s="23"/>
      <c r="D7" s="23"/>
      <c r="E7" s="23"/>
      <c r="F7" s="23"/>
    </row>
    <row r="8" spans="1:9" ht="19.5" customHeight="1">
      <c r="A8" s="78"/>
      <c r="B8" s="249" t="s">
        <v>63</v>
      </c>
      <c r="C8" s="250"/>
      <c r="D8" s="250"/>
      <c r="E8" s="250"/>
      <c r="F8" s="251"/>
      <c r="H8" s="78"/>
      <c r="I8" s="78"/>
    </row>
    <row r="9" spans="1:9" ht="14.25">
      <c r="A9" s="78"/>
      <c r="B9" s="8" t="s">
        <v>6</v>
      </c>
      <c r="C9" s="9"/>
      <c r="D9" s="9"/>
      <c r="E9" s="9"/>
      <c r="F9" s="10"/>
      <c r="H9" s="78"/>
      <c r="I9" s="78"/>
    </row>
    <row r="10" spans="1:9" ht="40.5">
      <c r="A10" s="78"/>
      <c r="B10" s="112" t="s">
        <v>98</v>
      </c>
      <c r="C10" s="240" t="s">
        <v>0</v>
      </c>
      <c r="D10" s="241"/>
      <c r="E10" s="241"/>
      <c r="F10" s="242"/>
      <c r="H10" s="78"/>
      <c r="I10" s="78"/>
    </row>
    <row r="11" spans="1:9">
      <c r="A11" s="78"/>
      <c r="B11" s="111">
        <v>1168</v>
      </c>
      <c r="C11" s="240" t="s">
        <v>82</v>
      </c>
      <c r="D11" s="241"/>
      <c r="E11" s="241"/>
      <c r="F11" s="242"/>
      <c r="H11" s="78"/>
      <c r="I11" s="78"/>
    </row>
    <row r="12" spans="1:9">
      <c r="A12" s="78"/>
      <c r="B12" s="245" t="s">
        <v>1</v>
      </c>
      <c r="C12" s="246"/>
      <c r="D12" s="69"/>
      <c r="E12" s="69"/>
      <c r="F12" s="69"/>
      <c r="H12" s="78"/>
      <c r="I12" s="78"/>
    </row>
    <row r="13" spans="1:9" ht="58.5" customHeight="1">
      <c r="A13" s="78"/>
      <c r="B13" s="2" t="s">
        <v>46</v>
      </c>
      <c r="C13" s="111">
        <v>1168</v>
      </c>
      <c r="D13" s="153" t="s">
        <v>30</v>
      </c>
      <c r="E13" s="153"/>
      <c r="F13" s="153"/>
      <c r="H13" s="78"/>
      <c r="I13" s="78"/>
    </row>
    <row r="14" spans="1:9" ht="27">
      <c r="A14" s="78"/>
      <c r="B14" s="2" t="s">
        <v>47</v>
      </c>
      <c r="C14" s="111">
        <v>11005</v>
      </c>
      <c r="D14" s="110" t="s">
        <v>3</v>
      </c>
      <c r="E14" s="110" t="s">
        <v>4</v>
      </c>
      <c r="F14" s="110" t="s">
        <v>5</v>
      </c>
      <c r="H14" s="78"/>
      <c r="I14" s="78"/>
    </row>
    <row r="15" spans="1:9" ht="13.5">
      <c r="A15" s="78"/>
      <c r="B15" s="2" t="s">
        <v>48</v>
      </c>
      <c r="C15" s="20" t="s">
        <v>89</v>
      </c>
      <c r="D15" s="2"/>
      <c r="E15" s="2"/>
      <c r="F15" s="2"/>
      <c r="H15" s="78"/>
      <c r="I15" s="78"/>
    </row>
    <row r="16" spans="1:9" ht="40.5">
      <c r="A16" s="78"/>
      <c r="B16" s="2" t="s">
        <v>49</v>
      </c>
      <c r="C16" s="68" t="s">
        <v>99</v>
      </c>
      <c r="D16" s="2"/>
      <c r="E16" s="2"/>
      <c r="F16" s="2"/>
      <c r="H16" s="78"/>
      <c r="I16" s="78"/>
    </row>
    <row r="17" spans="1:9" ht="13.5">
      <c r="A17" s="78"/>
      <c r="B17" s="109" t="s">
        <v>50</v>
      </c>
      <c r="C17" s="41" t="s">
        <v>84</v>
      </c>
      <c r="D17" s="2"/>
      <c r="E17" s="2"/>
      <c r="F17" s="2"/>
      <c r="H17" s="78"/>
      <c r="I17" s="78"/>
    </row>
    <row r="18" spans="1:9" ht="40.5">
      <c r="A18" s="78"/>
      <c r="B18" s="2" t="s">
        <v>87</v>
      </c>
      <c r="C18" s="41" t="s">
        <v>100</v>
      </c>
      <c r="D18" s="2"/>
      <c r="E18" s="2"/>
      <c r="F18" s="2"/>
      <c r="H18" s="78"/>
      <c r="I18" s="78"/>
    </row>
    <row r="19" spans="1:9" ht="13.5" customHeight="1">
      <c r="A19" s="78"/>
      <c r="B19" s="244" t="s">
        <v>51</v>
      </c>
      <c r="C19" s="244"/>
      <c r="D19" s="2"/>
      <c r="E19" s="2"/>
      <c r="F19" s="2"/>
      <c r="H19" s="78"/>
      <c r="I19" s="78"/>
    </row>
    <row r="20" spans="1:9" ht="46.5" customHeight="1">
      <c r="A20" s="78"/>
      <c r="B20" s="243" t="s">
        <v>103</v>
      </c>
      <c r="C20" s="243"/>
      <c r="D20" s="118" t="s">
        <v>111</v>
      </c>
      <c r="E20" s="118" t="s">
        <v>111</v>
      </c>
      <c r="F20" s="118" t="s">
        <v>111</v>
      </c>
      <c r="H20" s="78"/>
      <c r="I20" s="78"/>
    </row>
    <row r="21" spans="1:9" thickBot="1">
      <c r="A21" s="78"/>
      <c r="B21" s="243" t="s">
        <v>52</v>
      </c>
      <c r="C21" s="243"/>
      <c r="D21" s="65">
        <v>-9000</v>
      </c>
      <c r="E21" s="65">
        <v>-9000</v>
      </c>
      <c r="F21" s="65">
        <v>-9000</v>
      </c>
      <c r="H21" s="78"/>
      <c r="I21" s="78"/>
    </row>
    <row r="22" spans="1:9" ht="13.5">
      <c r="A22" s="78"/>
      <c r="B22" s="109" t="s">
        <v>46</v>
      </c>
      <c r="C22" s="131">
        <v>1168</v>
      </c>
      <c r="D22" s="233"/>
      <c r="E22" s="234"/>
      <c r="F22" s="235"/>
      <c r="H22" s="78"/>
      <c r="I22" s="78"/>
    </row>
    <row r="23" spans="1:9" ht="27.75" thickBot="1">
      <c r="A23" s="78"/>
      <c r="B23" s="109" t="s">
        <v>47</v>
      </c>
      <c r="C23" s="131">
        <v>11004</v>
      </c>
      <c r="D23" s="122" t="s">
        <v>3</v>
      </c>
      <c r="E23" s="122" t="s">
        <v>4</v>
      </c>
      <c r="F23" s="122" t="s">
        <v>5</v>
      </c>
      <c r="H23" s="78"/>
      <c r="I23" s="78"/>
    </row>
    <row r="24" spans="1:9" thickBot="1">
      <c r="A24" s="78"/>
      <c r="B24" s="109" t="s">
        <v>48</v>
      </c>
      <c r="C24" s="139" t="s">
        <v>104</v>
      </c>
      <c r="D24" s="109"/>
      <c r="E24" s="109"/>
      <c r="F24" s="109"/>
      <c r="H24" s="78"/>
      <c r="I24" s="78"/>
    </row>
    <row r="25" spans="1:9" ht="40.5" customHeight="1">
      <c r="A25" s="78"/>
      <c r="B25" s="109" t="s">
        <v>49</v>
      </c>
      <c r="C25" s="148" t="s">
        <v>109</v>
      </c>
      <c r="D25" s="109"/>
      <c r="E25" s="109"/>
      <c r="F25" s="109"/>
      <c r="H25" s="78"/>
      <c r="I25" s="78"/>
    </row>
    <row r="26" spans="1:9" ht="32.25" customHeight="1">
      <c r="A26" s="78"/>
      <c r="B26" s="109" t="s">
        <v>50</v>
      </c>
      <c r="C26" s="119" t="s">
        <v>84</v>
      </c>
      <c r="D26" s="109"/>
      <c r="E26" s="109"/>
      <c r="F26" s="109"/>
      <c r="H26" s="78"/>
      <c r="I26" s="78"/>
    </row>
    <row r="27" spans="1:9" ht="27">
      <c r="A27" s="78"/>
      <c r="B27" s="109" t="s">
        <v>75</v>
      </c>
      <c r="C27" s="119" t="s">
        <v>100</v>
      </c>
      <c r="D27" s="109"/>
      <c r="E27" s="109"/>
      <c r="F27" s="109"/>
      <c r="H27" s="78"/>
      <c r="I27" s="78"/>
    </row>
    <row r="28" spans="1:9" ht="13.5">
      <c r="A28" s="78"/>
      <c r="B28" s="153" t="s">
        <v>51</v>
      </c>
      <c r="C28" s="153"/>
      <c r="D28" s="109"/>
      <c r="E28" s="109"/>
      <c r="F28" s="109"/>
      <c r="H28" s="78"/>
      <c r="I28" s="78"/>
    </row>
    <row r="29" spans="1:9" ht="13.5">
      <c r="A29" s="78"/>
      <c r="B29" s="252"/>
      <c r="C29" s="252"/>
      <c r="D29" s="146"/>
      <c r="E29" s="146"/>
      <c r="F29" s="146"/>
      <c r="H29" s="78"/>
      <c r="I29" s="78"/>
    </row>
    <row r="30" spans="1:9" ht="14.25">
      <c r="A30" s="78"/>
      <c r="B30" s="252" t="s">
        <v>52</v>
      </c>
      <c r="C30" s="252"/>
      <c r="D30" s="147">
        <v>9000</v>
      </c>
      <c r="E30" s="147">
        <v>9000</v>
      </c>
      <c r="F30" s="147">
        <v>9000</v>
      </c>
      <c r="H30" s="78"/>
      <c r="I30" s="78"/>
    </row>
    <row r="31" spans="1:9" ht="13.5">
      <c r="A31" s="78"/>
      <c r="H31" s="78"/>
      <c r="I31" s="78"/>
    </row>
    <row r="32" spans="1:9" ht="13.5">
      <c r="A32" s="78"/>
      <c r="H32" s="78"/>
      <c r="I32" s="78"/>
    </row>
    <row r="33" spans="1:9" ht="13.5">
      <c r="A33" s="78"/>
      <c r="H33" s="78"/>
      <c r="I33" s="78"/>
    </row>
    <row r="34" spans="1:9" ht="13.5">
      <c r="A34" s="78"/>
      <c r="H34" s="78"/>
      <c r="I34" s="78"/>
    </row>
    <row r="35" spans="1:9" ht="13.5">
      <c r="A35" s="78"/>
      <c r="H35" s="78"/>
      <c r="I35" s="78"/>
    </row>
    <row r="36" spans="1:9" ht="13.5">
      <c r="A36" s="78"/>
      <c r="H36" s="78"/>
      <c r="I36" s="78"/>
    </row>
    <row r="37" spans="1:9" ht="13.5">
      <c r="A37" s="78"/>
      <c r="H37" s="78"/>
      <c r="I37" s="78"/>
    </row>
    <row r="38" spans="1:9" ht="13.5">
      <c r="A38" s="78"/>
      <c r="H38" s="78"/>
      <c r="I38" s="78"/>
    </row>
    <row r="39" spans="1:9" ht="13.5">
      <c r="A39" s="78"/>
      <c r="H39" s="78"/>
      <c r="I39" s="78"/>
    </row>
    <row r="40" spans="1:9" ht="13.5">
      <c r="A40" s="78"/>
      <c r="H40" s="78"/>
      <c r="I40" s="78"/>
    </row>
    <row r="41" spans="1:9" ht="13.5">
      <c r="A41" s="78"/>
      <c r="H41" s="78"/>
      <c r="I41" s="78"/>
    </row>
    <row r="42" spans="1:9" ht="13.5">
      <c r="A42" s="78"/>
      <c r="H42" s="78"/>
      <c r="I42" s="78"/>
    </row>
    <row r="43" spans="1:9" ht="13.5">
      <c r="A43" s="78"/>
      <c r="H43" s="78"/>
      <c r="I43" s="78"/>
    </row>
    <row r="44" spans="1:9" ht="13.5">
      <c r="A44" s="78"/>
      <c r="H44" s="78"/>
      <c r="I44" s="78"/>
    </row>
    <row r="45" spans="1:9" ht="13.5">
      <c r="A45" s="78"/>
      <c r="H45" s="78"/>
      <c r="I45" s="78"/>
    </row>
    <row r="46" spans="1:9" ht="13.5">
      <c r="A46" s="78"/>
      <c r="H46" s="78"/>
      <c r="I46" s="78"/>
    </row>
    <row r="47" spans="1:9" ht="13.5">
      <c r="A47" s="78"/>
      <c r="H47" s="78"/>
      <c r="I47" s="78"/>
    </row>
    <row r="48" spans="1:9" ht="13.5">
      <c r="A48" s="78"/>
      <c r="H48" s="78"/>
      <c r="I48" s="78"/>
    </row>
    <row r="49" spans="1:9" ht="13.5">
      <c r="A49" s="78"/>
      <c r="H49" s="78"/>
      <c r="I49" s="78"/>
    </row>
  </sheetData>
  <mergeCells count="14">
    <mergeCell ref="B28:C28"/>
    <mergeCell ref="B29:C29"/>
    <mergeCell ref="B30:C30"/>
    <mergeCell ref="D13:F13"/>
    <mergeCell ref="B19:C19"/>
    <mergeCell ref="B20:C20"/>
    <mergeCell ref="B21:C21"/>
    <mergeCell ref="D22:F22"/>
    <mergeCell ref="C10:F10"/>
    <mergeCell ref="C11:F11"/>
    <mergeCell ref="B12:C12"/>
    <mergeCell ref="D3:F3"/>
    <mergeCell ref="B5:F6"/>
    <mergeCell ref="B8:F8"/>
  </mergeCells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Havelvac1</vt:lpstr>
      <vt:lpstr>Havelvac 2 </vt:lpstr>
      <vt:lpstr>Havelvac 3</vt:lpstr>
      <vt:lpstr>havelva 4</vt:lpstr>
      <vt:lpstr>havelvc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https://mul2.gov.am/tasks/274245/oneclick/havelvacner_AAH.xlsx?token=d64557e46992ed42b3dd8517a64f5a36</cp:keywords>
  <cp:lastModifiedBy>User</cp:lastModifiedBy>
  <dcterms:modified xsi:type="dcterms:W3CDTF">2020-06-01T14:29:11Z</dcterms:modified>
</cp:coreProperties>
</file>