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anya.karapetyan\Desktop\Naxagic-20\Naxagic-FMD\Naxagic-FMD.1919.01.07\"/>
    </mc:Choice>
  </mc:AlternateContent>
  <bookViews>
    <workbookView xWindow="0" yWindow="0" windowWidth="23970" windowHeight="9600" activeTab="3"/>
  </bookViews>
  <sheets>
    <sheet name="1" sheetId="1" r:id="rId1"/>
    <sheet name="2" sheetId="11" r:id="rId2"/>
    <sheet name="3" sheetId="4" r:id="rId3"/>
    <sheet name="4" sheetId="6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3">'4'!$A$1:$K$17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4" i="6" l="1"/>
  <c r="C27" i="4" l="1"/>
  <c r="D27" i="4"/>
  <c r="E13" i="11" l="1"/>
  <c r="E12" i="11" s="1"/>
  <c r="E11" i="11" s="1"/>
  <c r="H31" i="1"/>
  <c r="H30" i="1" s="1"/>
  <c r="G31" i="1"/>
  <c r="G30" i="1" s="1"/>
  <c r="H28" i="1"/>
  <c r="H27" i="1" s="1"/>
  <c r="H26" i="1" s="1"/>
  <c r="G28" i="1"/>
  <c r="G27" i="1" s="1"/>
  <c r="G26" i="1" s="1"/>
  <c r="G25" i="1" l="1"/>
  <c r="G23" i="1" s="1"/>
  <c r="G21" i="1" s="1"/>
  <c r="G19" i="1" s="1"/>
  <c r="G17" i="1" s="1"/>
  <c r="H25" i="1"/>
  <c r="H23" i="1" s="1"/>
  <c r="H21" i="1" s="1"/>
  <c r="H19" i="1" s="1"/>
  <c r="H17" i="1" s="1"/>
  <c r="H15" i="1" l="1"/>
  <c r="H13" i="1" s="1"/>
  <c r="H11" i="1" s="1"/>
  <c r="H10" i="1" s="1"/>
  <c r="G15" i="1"/>
  <c r="G13" i="1" s="1"/>
  <c r="G11" i="1" s="1"/>
  <c r="G10" i="1" s="1"/>
  <c r="I13" i="6" l="1"/>
</calcChain>
</file>

<file path=xl/sharedStrings.xml><?xml version="1.0" encoding="utf-8"?>
<sst xmlns="http://schemas.openxmlformats.org/spreadsheetml/2006/main" count="154" uniqueCount="139">
  <si>
    <t>№ ------------ -Ն որոշման</t>
  </si>
  <si>
    <t>(հազար դրամներով)</t>
  </si>
  <si>
    <t>Ծրագիր</t>
  </si>
  <si>
    <t>Միջոցառում</t>
  </si>
  <si>
    <t>Տարի</t>
  </si>
  <si>
    <t xml:space="preserve"> այդ թվում`</t>
  </si>
  <si>
    <t xml:space="preserve"> Ընդհանուր բնույթի տնտեսական և առևտրային 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</si>
  <si>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</si>
  <si>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</si>
  <si>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</si>
  <si>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</si>
  <si>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- Այլ ընթացիկ դրամաշնորհներ</t>
  </si>
  <si>
    <t>Հավելված  № 2</t>
  </si>
  <si>
    <t>Հավելված  № 3</t>
  </si>
  <si>
    <t>Ցուցանիշների փոփոխությունը (ավելացումը նշված է դրական նշանով)</t>
  </si>
  <si>
    <t xml:space="preserve"> Տարի </t>
  </si>
  <si>
    <t>Հավելված  № 4</t>
  </si>
  <si>
    <t xml:space="preserve"> 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</si>
  <si>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</si>
  <si>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</si>
  <si>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</si>
  <si>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</si>
  <si>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</si>
  <si>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</si>
  <si>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</si>
  <si>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04</t>
  </si>
  <si>
    <t>Խումբ 01</t>
  </si>
  <si>
    <t>Դաս 01</t>
  </si>
  <si>
    <t xml:space="preserve">ՀՀ Էկոնոմիկայի նախարարություն </t>
  </si>
  <si>
    <t>Ծրագրային դասիչ</t>
  </si>
  <si>
    <t>(հազ. դրամ)</t>
  </si>
  <si>
    <t>Ծրագրի անվանումը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</si>
  <si>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</si>
  <si>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</si>
  <si>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 /ավելացումները նշված են դրական նշանով, իսկ նվազեցումները՝ փակագծերով/</t>
  </si>
  <si>
    <t>ՀՀ էկոնոմիկայի նախարարություն</t>
  </si>
  <si>
    <t>ՀՀ կառավարության 2020 թվականի----</t>
  </si>
  <si>
    <t>ՀՀ կառավարության 2020 թվականի----------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</si>
  <si>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</si>
  <si>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</si>
  <si>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</si>
  <si>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</si>
  <si>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</si>
  <si>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</si>
  <si>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Ինն ամիս </t>
  </si>
  <si>
    <t xml:space="preserve"> Ծառայությունների մատուցում </t>
  </si>
  <si>
    <t>ՀՀ կառավարության 2020 թվականի -------</t>
  </si>
  <si>
    <t xml:space="preserve">ՀՀ  էկոնոմիկայի նախարարություն </t>
  </si>
  <si>
    <t xml:space="preserve"> 11001</t>
  </si>
  <si>
    <t xml:space="preserve"> ՀՀ էկոնոմիկայի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</si>
  <si>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</si>
  <si>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</si>
  <si>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ՏՆՏԵՍԱԿԱՆ ՀԱՐԱԲԵՐՈՒԹՅՈՒՆՆԵՐ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</si>
  <si>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</si>
  <si>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</si>
  <si>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</si>
  <si>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</si>
  <si>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/հազար դրամ/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</si>
  <si>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</si>
  <si>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</si>
  <si>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</si>
  <si>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</si>
  <si>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</si>
  <si>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</si>
  <si>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ԾԱՌԱՅՈՒԹՅՈՒՆՆԵՐԻ  ԵՎ   ԱՊՐԱՆՔՆԵՐԻ  ՁԵՌՔԲԵՐՈՒՄ</t>
  </si>
  <si>
    <t xml:space="preserve"> Նյութեր (Ապրանքներ)</t>
  </si>
  <si>
    <t xml:space="preserve"> 1116</t>
  </si>
  <si>
    <t xml:space="preserve"> Անասնաբուժական ծառայություններ</t>
  </si>
  <si>
    <t xml:space="preserve"> Գյուղատնտեսական կենդանիների պատվաստում</t>
  </si>
  <si>
    <t xml:space="preserve"> - Առողջապահական և լաբորատոր նյութեր</t>
  </si>
  <si>
    <t>Անասնաբուժական ծառայություններ</t>
  </si>
  <si>
    <t>Գյուղատնտեսական կենդանիների պատվաստում</t>
  </si>
  <si>
    <t>Գյուղատնտեսական ծառայությունների կենտրոն ՊՈԱԿ</t>
  </si>
  <si>
    <t xml:space="preserve">Անասնաբուժական ծառայություններ </t>
  </si>
  <si>
    <t xml:space="preserve"> Ծրագրի դասիչը` </t>
  </si>
  <si>
    <t>Ցուցանիշների փոփոխությունները (նվազեցումները նշված են փակագծերում)</t>
  </si>
  <si>
    <t xml:space="preserve"> Միջոցառման դասիչը` </t>
  </si>
  <si>
    <t xml:space="preserve"> 11001 </t>
  </si>
  <si>
    <t xml:space="preserve"> Ինն ամիս</t>
  </si>
  <si>
    <t xml:space="preserve"> Տարի</t>
  </si>
  <si>
    <t xml:space="preserve"> Միջոցառման անվանումը` </t>
  </si>
  <si>
    <t xml:space="preserve"> Գյուղատնտեսական կենդանիների պատվաստում </t>
  </si>
  <si>
    <t xml:space="preserve"> Նկարագրությունը` 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</si>
  <si>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ձեռքբերում: </t>
  </si>
  <si>
    <t xml:space="preserve"> Միջոցառման տեսակը` </t>
  </si>
  <si>
    <t xml:space="preserve"> Շահառուների ընտրության չափանիշները </t>
  </si>
  <si>
    <t xml:space="preserve"> Համապատասխան ծառայություններ մատուցող կազմակերպություններ </t>
  </si>
  <si>
    <t xml:space="preserve"> Արդյունքի չափորոշիչներ </t>
  </si>
  <si>
    <t xml:space="preserve"> Ախտորոշման միջոցառումների քանակը, այդ թվում, հատ </t>
  </si>
  <si>
    <t xml:space="preserve"> բրուցելոզ, հատ </t>
  </si>
  <si>
    <t xml:space="preserve"> լեյկոզ, հատ </t>
  </si>
  <si>
    <t xml:space="preserve"> դաբաղ, հատ </t>
  </si>
  <si>
    <t xml:space="preserve"> սիբիրախտ, հատ </t>
  </si>
  <si>
    <t xml:space="preserve"> Էմկար, հատ </t>
  </si>
  <si>
    <t xml:space="preserve"> հանգուցավոր մաշկաբորբ, հատ </t>
  </si>
  <si>
    <t xml:space="preserve"> խոզերի դասական ժանտախտ, հատ </t>
  </si>
  <si>
    <t xml:space="preserve"> թռչունների Նյուքասլ /կեղծ ժանտախտ/, հատ </t>
  </si>
  <si>
    <t xml:space="preserve"> Նախատեսված անասնագլխաքանակի վարակամերժության աստիճանը ընդհանուր անասնագլխաքանակի մեջ ըստ հիվանդությունների, տոկոս </t>
  </si>
  <si>
    <t xml:space="preserve"> բրուցելոզ, անգամ </t>
  </si>
  <si>
    <t xml:space="preserve"> լեյկոզ, անգամ </t>
  </si>
  <si>
    <t xml:space="preserve"> տուբերկուլոզ , անգամ </t>
  </si>
  <si>
    <t xml:space="preserve"> խլնախտ, անգամ </t>
  </si>
  <si>
    <t xml:space="preserve"> դաբաղ, անգամ </t>
  </si>
  <si>
    <t xml:space="preserve"> սիբիրախտ, անգամ </t>
  </si>
  <si>
    <t xml:space="preserve"> նոդուլյար մաշկաբորբ, անգամ </t>
  </si>
  <si>
    <t xml:space="preserve"> էմկար, անգամ </t>
  </si>
  <si>
    <t xml:space="preserve"> խոզերի դասական ժանտախտ, անգամ </t>
  </si>
  <si>
    <t xml:space="preserve"> թռչունների Նյուքասլ /կեղծ ժանտախտ/, անգամ </t>
  </si>
  <si>
    <t xml:space="preserve"> Միջոցառման վրա կատարվող ծախսը (հազար դրամ) </t>
  </si>
  <si>
    <t>ՄԱՍ 1. 2. ՊԵՏԱԿԱՆ ՄԱՐՄՆԻ ԳԾՈՎ ԱՐԴՅՈՒՆՔԱՅԻՆ (ԿԱՏԱՐՈՂԱԿԱՆ) ՑՈՒՑԱՆԻՇՆԵՐԸ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</si>
  <si>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9.11 ԱՂՅՈՒՍԱԿՈՒՄ ԵՎ   N  9.1 ՀԱՎԵԼՎԱԾԻ 9.1.11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</si>
  <si>
    <t xml:space="preserve"> 1116  11001</t>
  </si>
  <si>
    <t xml:space="preserve">  անասնաբուժության մեջ կիրառվող պատվաստանյութեր</t>
  </si>
  <si>
    <t xml:space="preserve"> ԲՄ</t>
  </si>
  <si>
    <t xml:space="preserve"> մլ</t>
  </si>
  <si>
    <t xml:space="preserve"> 33651257-8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</si>
  <si>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10 ՀԱՎԵԼՎԱԾՈՒՄ ԿԱՏԱՐՎՈՂ ՓՈՓՈԽՈՒԹՅՈՒՆՆԵՐԸ ԵՎ ԼՐԱՑՈՒՄԸ
</t>
    </r>
    <r>
      <rPr>
        <sz val="12"/>
        <rFont val="GHEA Grapalat"/>
        <family val="3"/>
      </rPr>
      <t xml:space="preserve">
   _x000D_
 </t>
    </r>
  </si>
  <si>
    <t>ՀԱՅԱՍՏԱՆԻ ՀԱՆՐԱՊԵՏՈՒԹՅԱՆ ԿԱՌԱՎԱՐՈՒԹՅԱՆ 2019 ԹՎԱԿԱՆԻ ԴԵԿՏԵՄԲԵՐԻ 26-Ի N 1919-Ն ՈՐՈՇՄԱՆ N 5 ՀԱՎԵԼՎԱԾԻ 7 ԱՂՅՈՒՍԱԿՈՒՄ ԿԱՏԱՐՎՈՂ ՓՈՓՈԽՈՒԹՅՈՒՆՆԵՐԸ</t>
  </si>
  <si>
    <t xml:space="preserve">ՀԱՅԱՍՏԱՆԻ ՀԱՆՐԱՊԵՏՈՒԹՅԱՆ ԿԱՌԱՎԱՐՈՒԹՅԱՆ 2019 ԹՎԱԿԱՆԻ ԴԵԿՏԵՄԲԵՐԻ 26-Ի N 1919-Ն ՈՐՈՇՄԱՆ N 3 և N 4 ՀԱՎԵԼՎԱԾՆԵՐՈՒՄ ԿԱՏԱՐՎՈՂ ՓՈՓՈԽՈՒԹՅՈՒՆՆԵՐԸ  </t>
  </si>
  <si>
    <t>հատ</t>
  </si>
  <si>
    <t xml:space="preserve"> խլնախտ, հատ </t>
  </si>
  <si>
    <t xml:space="preserve">  տուբերկուլինիզացիա,հատ </t>
  </si>
  <si>
    <t xml:space="preserve"> բրուցելոզով հիվանդացած խ.ե.կ., տոկոս </t>
  </si>
  <si>
    <t xml:space="preserve"> բրուցելոզով հիվանդացած մ.ե.կ., տոկոս </t>
  </si>
  <si>
    <t xml:space="preserve"> տուբերկուլոզով հիվանդացած խ.ե.կ., տոկոս </t>
  </si>
  <si>
    <t xml:space="preserve"> լեյկոզով հիվանդացած խ.ե.կ., տոկոս </t>
  </si>
  <si>
    <t xml:space="preserve"> դաբաղով հիվանդացած կենդանիներ , տոկոս </t>
  </si>
  <si>
    <t xml:space="preserve"> սիբիրախտով հիվանդացած խ.ե.կ., մ.ե.կ. , տոկոս </t>
  </si>
  <si>
    <t xml:space="preserve"> խշխշան պալարով հիվանդացած խ.ե.կ, տոկոս </t>
  </si>
  <si>
    <t xml:space="preserve"> մեղուների վարրոատոզ, տոկոս </t>
  </si>
  <si>
    <t>ՀՄԱ</t>
  </si>
  <si>
    <t>18141300-1</t>
  </si>
  <si>
    <t>պաշտպանիչ հանդերձանք</t>
  </si>
  <si>
    <t xml:space="preserve"> Կանխարգելիչ (պատվաստումներ) միջոցառումների քանակը, այդ թվում, հատ </t>
  </si>
  <si>
    <t xml:space="preserve"> Միջոցառումների իրականացման պարբերականությունը ըստ հիվանդությունների,անգամ </t>
  </si>
  <si>
    <t xml:space="preserve"> 33651257-520</t>
  </si>
  <si>
    <t>Հավելված №1</t>
  </si>
  <si>
    <t>-</t>
  </si>
  <si>
    <t xml:space="preserve"> ՄԱՍ I. ԱՊՐԱՆՔՆԵՐ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</si>
</sst>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0.0"/>
    <numFmt numFmtId="167" formatCode="#,##0.0;\ \(#,##0.0\)"/>
    <numFmt numFmtId="168" formatCode="##,##0.0;\(##,##0.0\);\-"/>
    <numFmt numFmtId="169" formatCode="0.0_);\(0.0\)"/>
    <numFmt numFmtId="170" formatCode="_(* #,##0.0_);_(* \(#,##0.0\);_(* &quot;-&quot;??_);_(@_)"/>
    <numFmt numFmtId="171" formatCode="#,##0.0_);\(#,##0.0\)"/>
    <numFmt numFmtId="172" formatCode="0_);\(0\)"/>
  </numFmts>
  <fonts count="48">
    <font>
      <sz val="10"/>
      <name val="Arial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i/>
      <sz val="10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3"/>
    </font>
    <font>
      <sz val="8"/>
      <name val="GHEA Grapalat"/>
      <family val="3"/>
    </font>
    <font>
      <b/>
      <sz val="1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sz val="11"/>
      <name val="GHEA Mariam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1"/>
      <color rgb="FF000000"/>
      <name val="GHEA Grapalat"/>
      <family val="3"/>
    </font>
    <font>
      <i/>
      <sz val="10"/>
      <color theme="1"/>
      <name val="GHEA Grapalat"/>
      <family val="3"/>
    </font>
    <font>
      <sz val="8"/>
      <name val="GHEA Grapalat"/>
      <family val="2"/>
    </font>
    <font>
      <b/>
      <sz val="11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sz val="10"/>
      <color indexed="8"/>
      <name val="GHEA Grapalat"/>
      <family val="3"/>
    </font>
    <font>
      <b/>
      <sz val="11"/>
      <color theme="1"/>
      <name val="GHEA Grapalat"/>
      <family val="3"/>
    </font>
    <font>
      <u/>
      <sz val="1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2">
    <xf numFmtId="0" fontId="0" fillId="0" borderId="0"/>
    <xf numFmtId="0" fontId="4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10" fillId="8" borderId="9" applyNumberFormat="0" applyAlignment="0" applyProtection="0"/>
    <xf numFmtId="0" fontId="11" fillId="21" borderId="10" applyNumberFormat="0" applyAlignment="0" applyProtection="0"/>
    <xf numFmtId="0" fontId="12" fillId="21" borderId="9" applyNumberFormat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22" borderId="15" applyNumberFormat="0" applyAlignment="0" applyProtection="0"/>
    <xf numFmtId="0" fontId="18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4" borderId="16" applyNumberFormat="0" applyFont="0" applyAlignment="0" applyProtection="0"/>
    <xf numFmtId="0" fontId="22" fillId="0" borderId="17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168" fontId="40" fillId="0" borderId="0" applyFill="0" applyBorder="0" applyProtection="0">
      <alignment horizontal="right" vertical="top"/>
    </xf>
    <xf numFmtId="43" fontId="43" fillId="0" borderId="0" applyFont="0" applyFill="0" applyBorder="0" applyAlignment="0" applyProtection="0"/>
    <xf numFmtId="168" fontId="44" fillId="0" borderId="0" applyFill="0" applyBorder="0" applyProtection="0">
      <alignment horizontal="right" vertical="top"/>
    </xf>
    <xf numFmtId="0" fontId="7" fillId="0" borderId="0"/>
    <xf numFmtId="0" fontId="40" fillId="0" borderId="0">
      <alignment horizontal="left" vertical="top" wrapText="1"/>
    </xf>
  </cellStyleXfs>
  <cellXfs count="158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/>
    <xf numFmtId="0" fontId="27" fillId="0" borderId="0" xfId="0" applyFont="1" applyAlignment="1">
      <alignment horizontal="left" vertical="top" wrapText="1"/>
    </xf>
    <xf numFmtId="0" fontId="28" fillId="0" borderId="0" xfId="0" applyFont="1" applyBorder="1" applyAlignment="1">
      <alignment horizontal="center" vertical="top" wrapText="1"/>
    </xf>
    <xf numFmtId="0" fontId="27" fillId="0" borderId="0" xfId="0" applyFont="1"/>
    <xf numFmtId="0" fontId="26" fillId="0" borderId="0" xfId="0" applyFont="1" applyFill="1" applyBorder="1" applyAlignment="1">
      <alignment horizontal="centerContinuous"/>
    </xf>
    <xf numFmtId="0" fontId="26" fillId="0" borderId="0" xfId="0" applyFont="1" applyFill="1"/>
    <xf numFmtId="0" fontId="26" fillId="0" borderId="0" xfId="0" applyFont="1" applyFill="1" applyBorder="1" applyAlignment="1">
      <alignment horizontal="right"/>
    </xf>
    <xf numFmtId="0" fontId="25" fillId="0" borderId="0" xfId="0" applyFont="1" applyFill="1" applyAlignment="1">
      <alignment horizontal="centerContinuous"/>
    </xf>
    <xf numFmtId="0" fontId="26" fillId="0" borderId="0" xfId="0" applyFont="1" applyFill="1" applyBorder="1" applyAlignment="1"/>
    <xf numFmtId="0" fontId="29" fillId="0" borderId="0" xfId="0" applyFont="1" applyAlignment="1">
      <alignment horizontal="left" vertical="top" wrapText="1"/>
    </xf>
    <xf numFmtId="0" fontId="25" fillId="25" borderId="6" xfId="26" applyFont="1" applyFill="1" applyBorder="1" applyAlignment="1">
      <alignment horizontal="center" vertical="center" wrapText="1"/>
    </xf>
    <xf numFmtId="0" fontId="30" fillId="25" borderId="6" xfId="26" applyFont="1" applyFill="1" applyBorder="1" applyAlignment="1">
      <alignment horizontal="center" vertical="center" wrapText="1"/>
    </xf>
    <xf numFmtId="167" fontId="30" fillId="25" borderId="6" xfId="26" applyNumberFormat="1" applyFont="1" applyFill="1" applyBorder="1" applyAlignment="1">
      <alignment horizontal="center" vertical="center" wrapText="1"/>
    </xf>
    <xf numFmtId="164" fontId="29" fillId="0" borderId="0" xfId="0" applyNumberFormat="1" applyFont="1" applyAlignment="1">
      <alignment horizontal="left" vertical="top" wrapText="1"/>
    </xf>
    <xf numFmtId="0" fontId="30" fillId="25" borderId="2" xfId="26" applyFont="1" applyFill="1" applyBorder="1" applyAlignment="1">
      <alignment horizontal="center" vertical="center" wrapText="1"/>
    </xf>
    <xf numFmtId="0" fontId="30" fillId="25" borderId="3" xfId="26" applyFont="1" applyFill="1" applyBorder="1" applyAlignment="1">
      <alignment horizontal="center" vertical="center" wrapText="1"/>
    </xf>
    <xf numFmtId="0" fontId="30" fillId="25" borderId="4" xfId="26" applyFont="1" applyFill="1" applyBorder="1" applyAlignment="1">
      <alignment horizontal="center" vertical="center" wrapText="1"/>
    </xf>
    <xf numFmtId="166" fontId="30" fillId="25" borderId="6" xfId="26" applyNumberFormat="1" applyFont="1" applyFill="1" applyBorder="1" applyAlignment="1">
      <alignment horizontal="center" vertical="center" wrapText="1"/>
    </xf>
    <xf numFmtId="0" fontId="4" fillId="0" borderId="0" xfId="0" applyFont="1"/>
    <xf numFmtId="0" fontId="29" fillId="0" borderId="0" xfId="0" applyFont="1" applyBorder="1" applyAlignment="1">
      <alignment horizontal="lef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right" vertical="center"/>
    </xf>
    <xf numFmtId="0" fontId="30" fillId="0" borderId="2" xfId="26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6" fillId="0" borderId="0" xfId="0" applyFont="1" applyFill="1" applyBorder="1" applyAlignment="1">
      <alignment horizontal="right"/>
    </xf>
    <xf numFmtId="164" fontId="35" fillId="0" borderId="5" xfId="0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0" fontId="35" fillId="0" borderId="6" xfId="0" applyFont="1" applyFill="1" applyBorder="1" applyAlignment="1">
      <alignment horizontal="center" vertical="center" wrapText="1"/>
    </xf>
    <xf numFmtId="164" fontId="35" fillId="0" borderId="6" xfId="0" applyNumberFormat="1" applyFont="1" applyFill="1" applyBorder="1" applyAlignment="1">
      <alignment horizontal="center" vertical="center" wrapText="1"/>
    </xf>
    <xf numFmtId="1" fontId="37" fillId="0" borderId="8" xfId="0" applyNumberFormat="1" applyFont="1" applyFill="1" applyBorder="1" applyAlignment="1">
      <alignment horizontal="center" vertical="center"/>
    </xf>
    <xf numFmtId="0" fontId="36" fillId="0" borderId="6" xfId="0" applyFont="1" applyBorder="1" applyAlignment="1">
      <alignment horizontal="left" vertical="top" wrapText="1"/>
    </xf>
    <xf numFmtId="0" fontId="35" fillId="0" borderId="6" xfId="0" applyFont="1" applyBorder="1" applyAlignment="1">
      <alignment horizontal="left" vertical="top" wrapText="1"/>
    </xf>
    <xf numFmtId="0" fontId="30" fillId="0" borderId="2" xfId="0" applyFont="1" applyBorder="1" applyAlignment="1"/>
    <xf numFmtId="0" fontId="30" fillId="0" borderId="3" xfId="0" applyFont="1" applyBorder="1" applyAlignment="1"/>
    <xf numFmtId="0" fontId="36" fillId="0" borderId="6" xfId="0" applyFont="1" applyBorder="1"/>
    <xf numFmtId="0" fontId="4" fillId="0" borderId="6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2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0" xfId="0" applyFont="1" applyFill="1" applyAlignment="1">
      <alignment horizontal="left" vertical="top" wrapText="1"/>
    </xf>
    <xf numFmtId="0" fontId="36" fillId="0" borderId="5" xfId="0" applyFont="1" applyFill="1" applyBorder="1" applyAlignment="1">
      <alignment horizontal="center" vertical="top" wrapText="1"/>
    </xf>
    <xf numFmtId="0" fontId="36" fillId="0" borderId="5" xfId="0" applyFont="1" applyFill="1" applyBorder="1" applyAlignment="1">
      <alignment horizontal="center" vertical="center" wrapText="1"/>
    </xf>
    <xf numFmtId="0" fontId="36" fillId="0" borderId="6" xfId="0" applyFont="1" applyFill="1" applyBorder="1" applyAlignment="1">
      <alignment horizontal="center" vertical="center" wrapText="1"/>
    </xf>
    <xf numFmtId="0" fontId="25" fillId="0" borderId="6" xfId="60" applyFont="1" applyBorder="1" applyAlignment="1">
      <alignment horizontal="center" vertical="top" wrapText="1"/>
    </xf>
    <xf numFmtId="0" fontId="33" fillId="0" borderId="0" xfId="0" applyFont="1" applyFill="1" applyBorder="1" applyAlignment="1">
      <alignment horizontal="left" vertical="top" wrapText="1"/>
    </xf>
    <xf numFmtId="169" fontId="30" fillId="0" borderId="6" xfId="58" applyNumberFormat="1" applyFont="1" applyFill="1" applyBorder="1" applyAlignment="1">
      <alignment horizontal="right" vertical="center"/>
    </xf>
    <xf numFmtId="0" fontId="30" fillId="2" borderId="6" xfId="0" applyFont="1" applyFill="1" applyBorder="1" applyAlignment="1">
      <alignment horizontal="left" vertical="center" wrapText="1"/>
    </xf>
    <xf numFmtId="170" fontId="30" fillId="2" borderId="6" xfId="58" applyNumberFormat="1" applyFont="1" applyFill="1" applyBorder="1" applyAlignment="1">
      <alignment horizontal="center" vertical="center"/>
    </xf>
    <xf numFmtId="0" fontId="25" fillId="2" borderId="0" xfId="61" applyFont="1" applyFill="1">
      <alignment horizontal="left" vertical="top" wrapText="1"/>
    </xf>
    <xf numFmtId="0" fontId="45" fillId="2" borderId="6" xfId="0" applyFont="1" applyFill="1" applyBorder="1" applyAlignment="1">
      <alignment horizontal="left" vertical="center" wrapText="1"/>
    </xf>
    <xf numFmtId="170" fontId="25" fillId="2" borderId="6" xfId="58" applyNumberFormat="1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left" vertical="top" wrapText="1"/>
    </xf>
    <xf numFmtId="164" fontId="30" fillId="2" borderId="6" xfId="59" applyNumberFormat="1" applyFont="1" applyFill="1" applyBorder="1" applyAlignment="1">
      <alignment horizontal="center" vertical="center"/>
    </xf>
    <xf numFmtId="170" fontId="30" fillId="2" borderId="6" xfId="0" applyNumberFormat="1" applyFont="1" applyFill="1" applyBorder="1" applyAlignment="1">
      <alignment horizontal="left" vertical="center" wrapText="1"/>
    </xf>
    <xf numFmtId="164" fontId="25" fillId="2" borderId="6" xfId="61" applyNumberFormat="1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top" wrapText="1"/>
    </xf>
    <xf numFmtId="0" fontId="45" fillId="0" borderId="6" xfId="0" applyFont="1" applyFill="1" applyBorder="1" applyAlignment="1">
      <alignment horizontal="left" vertical="center" wrapText="1"/>
    </xf>
    <xf numFmtId="0" fontId="36" fillId="0" borderId="6" xfId="0" applyFont="1" applyFill="1" applyBorder="1" applyAlignment="1">
      <alignment vertical="center" wrapText="1"/>
    </xf>
    <xf numFmtId="170" fontId="30" fillId="0" borderId="6" xfId="58" applyNumberFormat="1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vertical="center"/>
    </xf>
    <xf numFmtId="170" fontId="25" fillId="0" borderId="6" xfId="58" applyNumberFormat="1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top" wrapText="1"/>
    </xf>
    <xf numFmtId="0" fontId="36" fillId="0" borderId="6" xfId="0" applyFont="1" applyFill="1" applyBorder="1" applyAlignment="1">
      <alignment vertical="top" wrapText="1"/>
    </xf>
    <xf numFmtId="0" fontId="1" fillId="2" borderId="6" xfId="61" applyFont="1" applyFill="1" applyBorder="1" applyAlignment="1">
      <alignment horizontal="center" vertical="top" wrapText="1"/>
    </xf>
    <xf numFmtId="0" fontId="1" fillId="0" borderId="6" xfId="0" applyFont="1" applyBorder="1" applyAlignment="1">
      <alignment vertical="top"/>
    </xf>
    <xf numFmtId="1" fontId="37" fillId="0" borderId="6" xfId="0" applyNumberFormat="1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0" fontId="42" fillId="0" borderId="6" xfId="0" applyFont="1" applyBorder="1" applyAlignment="1">
      <alignment vertical="center" wrapText="1"/>
    </xf>
    <xf numFmtId="0" fontId="42" fillId="0" borderId="6" xfId="0" applyFont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left" vertical="center" wrapText="1"/>
    </xf>
    <xf numFmtId="171" fontId="38" fillId="0" borderId="6" xfId="0" applyNumberFormat="1" applyFont="1" applyBorder="1" applyAlignment="1">
      <alignment horizontal="center" vertical="center" wrapText="1"/>
    </xf>
    <xf numFmtId="171" fontId="38" fillId="0" borderId="18" xfId="0" applyNumberFormat="1" applyFont="1" applyBorder="1" applyAlignment="1">
      <alignment horizontal="right" vertical="center" wrapText="1"/>
    </xf>
    <xf numFmtId="0" fontId="35" fillId="0" borderId="6" xfId="0" applyFont="1" applyFill="1" applyBorder="1" applyAlignment="1">
      <alignment vertical="top" wrapText="1"/>
    </xf>
    <xf numFmtId="0" fontId="35" fillId="0" borderId="0" xfId="0" applyFont="1" applyFill="1" applyBorder="1" applyAlignment="1">
      <alignment vertical="top" wrapText="1"/>
    </xf>
    <xf numFmtId="0" fontId="30" fillId="0" borderId="6" xfId="0" applyFont="1" applyFill="1" applyBorder="1" applyAlignment="1">
      <alignment horizontal="left" vertical="top" wrapText="1"/>
    </xf>
    <xf numFmtId="0" fontId="36" fillId="0" borderId="0" xfId="0" applyFont="1" applyFill="1" applyBorder="1"/>
    <xf numFmtId="0" fontId="36" fillId="0" borderId="0" xfId="0" applyFont="1"/>
    <xf numFmtId="0" fontId="30" fillId="0" borderId="6" xfId="0" applyFont="1" applyFill="1" applyBorder="1" applyAlignment="1">
      <alignment horizontal="left" vertical="center" wrapText="1"/>
    </xf>
    <xf numFmtId="0" fontId="36" fillId="0" borderId="6" xfId="0" applyFont="1" applyFill="1" applyBorder="1" applyAlignment="1">
      <alignment horizontal="left" vertical="top" wrapText="1"/>
    </xf>
    <xf numFmtId="0" fontId="25" fillId="0" borderId="6" xfId="61" applyFont="1" applyBorder="1" applyAlignment="1">
      <alignment horizontal="center" vertical="center" wrapText="1"/>
    </xf>
    <xf numFmtId="0" fontId="35" fillId="0" borderId="6" xfId="0" applyFont="1" applyFill="1" applyBorder="1" applyAlignment="1">
      <alignment horizontal="left" vertical="top" wrapText="1"/>
    </xf>
    <xf numFmtId="0" fontId="36" fillId="0" borderId="6" xfId="0" applyFont="1" applyFill="1" applyBorder="1" applyAlignment="1">
      <alignment wrapText="1"/>
    </xf>
    <xf numFmtId="0" fontId="25" fillId="0" borderId="6" xfId="0" applyFont="1" applyFill="1" applyBorder="1" applyAlignment="1">
      <alignment horizontal="left" vertical="center" wrapText="1"/>
    </xf>
    <xf numFmtId="172" fontId="25" fillId="0" borderId="6" xfId="58" applyNumberFormat="1" applyFont="1" applyBorder="1" applyAlignment="1">
      <alignment horizontal="center" vertical="center" wrapText="1"/>
    </xf>
    <xf numFmtId="37" fontId="25" fillId="0" borderId="6" xfId="58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168" fontId="29" fillId="0" borderId="6" xfId="57" applyNumberFormat="1" applyFont="1" applyBorder="1" applyAlignment="1">
      <alignment horizontal="right" vertical="top"/>
    </xf>
    <xf numFmtId="37" fontId="29" fillId="0" borderId="6" xfId="57" applyNumberFormat="1" applyFont="1" applyBorder="1" applyAlignment="1">
      <alignment horizontal="right" vertical="top"/>
    </xf>
    <xf numFmtId="1" fontId="29" fillId="0" borderId="6" xfId="57" applyNumberFormat="1" applyFont="1" applyBorder="1" applyAlignment="1">
      <alignment horizontal="right" vertical="top"/>
    </xf>
    <xf numFmtId="37" fontId="0" fillId="0" borderId="0" xfId="0" applyNumberFormat="1"/>
    <xf numFmtId="172" fontId="47" fillId="0" borderId="6" xfId="58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169" fontId="25" fillId="0" borderId="6" xfId="58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0" fontId="0" fillId="0" borderId="6" xfId="0" applyBorder="1" applyAlignment="1">
      <alignment horizontal="center" vertical="top" wrapText="1"/>
    </xf>
    <xf numFmtId="0" fontId="2" fillId="0" borderId="0" xfId="0" applyFont="1" applyAlignment="1">
      <alignment horizontal="right" vertical="center"/>
    </xf>
    <xf numFmtId="0" fontId="0" fillId="0" borderId="6" xfId="0" applyFont="1" applyBorder="1" applyAlignment="1">
      <alignment horizontal="center" vertical="top" wrapText="1"/>
    </xf>
    <xf numFmtId="0" fontId="46" fillId="0" borderId="0" xfId="0" applyFont="1" applyFill="1" applyAlignment="1">
      <alignment horizontal="center" wrapText="1"/>
    </xf>
    <xf numFmtId="0" fontId="36" fillId="0" borderId="2" xfId="0" applyFont="1" applyFill="1" applyBorder="1" applyAlignment="1">
      <alignment horizontal="center" vertical="top" wrapText="1"/>
    </xf>
    <xf numFmtId="0" fontId="36" fillId="0" borderId="3" xfId="0" applyFont="1" applyFill="1" applyBorder="1" applyAlignment="1">
      <alignment horizontal="center" vertical="top" wrapText="1"/>
    </xf>
    <xf numFmtId="0" fontId="36" fillId="0" borderId="4" xfId="0" applyFont="1" applyFill="1" applyBorder="1" applyAlignment="1">
      <alignment horizontal="center" vertical="top" wrapText="1"/>
    </xf>
    <xf numFmtId="0" fontId="36" fillId="0" borderId="6" xfId="0" applyFont="1" applyFill="1" applyBorder="1" applyAlignment="1">
      <alignment horizontal="center" vertical="center" wrapText="1"/>
    </xf>
    <xf numFmtId="49" fontId="30" fillId="2" borderId="6" xfId="61" applyNumberFormat="1" applyFont="1" applyFill="1" applyBorder="1" applyAlignment="1">
      <alignment horizontal="center" vertical="top" wrapText="1"/>
    </xf>
    <xf numFmtId="0" fontId="36" fillId="0" borderId="2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4" fillId="0" borderId="19" xfId="0" applyFont="1" applyBorder="1" applyAlignment="1">
      <alignment horizontal="right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35" fillId="0" borderId="7" xfId="0" applyFont="1" applyFill="1" applyBorder="1" applyAlignment="1">
      <alignment horizontal="center" vertical="center" wrapText="1"/>
    </xf>
    <xf numFmtId="0" fontId="35" fillId="0" borderId="6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6" fillId="0" borderId="2" xfId="0" applyFont="1" applyFill="1" applyBorder="1" applyAlignment="1">
      <alignment horizontal="left" vertical="top" wrapText="1"/>
    </xf>
    <xf numFmtId="0" fontId="26" fillId="0" borderId="4" xfId="0" applyFont="1" applyFill="1" applyBorder="1" applyAlignment="1">
      <alignment horizontal="left" vertical="top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top" wrapText="1"/>
    </xf>
    <xf numFmtId="0" fontId="25" fillId="0" borderId="4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top" wrapTex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36" fillId="0" borderId="6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left" vertical="top" wrapText="1"/>
    </xf>
    <xf numFmtId="0" fontId="30" fillId="0" borderId="4" xfId="0" applyFont="1" applyFill="1" applyBorder="1" applyAlignment="1">
      <alignment horizontal="left" vertical="top" wrapText="1"/>
    </xf>
    <xf numFmtId="0" fontId="25" fillId="25" borderId="2" xfId="26" applyFont="1" applyFill="1" applyBorder="1" applyAlignment="1">
      <alignment horizontal="center" vertical="center" wrapText="1"/>
    </xf>
    <xf numFmtId="0" fontId="25" fillId="25" borderId="3" xfId="26" applyFont="1" applyFill="1" applyBorder="1" applyAlignment="1">
      <alignment horizontal="center" vertical="center" wrapText="1"/>
    </xf>
    <xf numFmtId="0" fontId="25" fillId="25" borderId="4" xfId="26" applyFont="1" applyFill="1" applyBorder="1" applyAlignment="1">
      <alignment horizontal="center" vertical="center" wrapText="1"/>
    </xf>
    <xf numFmtId="0" fontId="30" fillId="25" borderId="2" xfId="26" applyFont="1" applyFill="1" applyBorder="1" applyAlignment="1">
      <alignment horizontal="left" vertical="center" wrapText="1"/>
    </xf>
    <xf numFmtId="0" fontId="30" fillId="25" borderId="3" xfId="26" applyFont="1" applyFill="1" applyBorder="1" applyAlignment="1">
      <alignment horizontal="left" vertical="center" wrapText="1"/>
    </xf>
    <xf numFmtId="0" fontId="30" fillId="25" borderId="4" xfId="26" applyFont="1" applyFill="1" applyBorder="1" applyAlignment="1">
      <alignment horizontal="left" vertical="center" wrapText="1"/>
    </xf>
    <xf numFmtId="0" fontId="30" fillId="25" borderId="2" xfId="26" applyFont="1" applyFill="1" applyBorder="1" applyAlignment="1">
      <alignment horizontal="center" vertical="center" wrapText="1"/>
    </xf>
    <xf numFmtId="0" fontId="30" fillId="25" borderId="3" xfId="26" applyFont="1" applyFill="1" applyBorder="1" applyAlignment="1">
      <alignment horizontal="center" vertical="center" wrapText="1"/>
    </xf>
    <xf numFmtId="0" fontId="25" fillId="25" borderId="6" xfId="26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left" vertical="top" wrapText="1"/>
    </xf>
    <xf numFmtId="0" fontId="26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top" wrapText="1"/>
    </xf>
  </cellXfs>
  <cellStyles count="62">
    <cellStyle name="_artabyuje" xfId="1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Comma" xfId="58" builtinId="3"/>
    <cellStyle name="Comma 2" xfId="20"/>
    <cellStyle name="Comma 2 2" xfId="21"/>
    <cellStyle name="Comma 3" xfId="22"/>
    <cellStyle name="Comma 4" xfId="23"/>
    <cellStyle name="Comma 5" xfId="24"/>
    <cellStyle name="Normal" xfId="0" builtinId="0"/>
    <cellStyle name="Normal 11" xfId="60"/>
    <cellStyle name="Normal 2" xfId="25"/>
    <cellStyle name="Normal 3" xfId="26"/>
    <cellStyle name="Normal 4" xfId="27"/>
    <cellStyle name="Normal 4 2" xfId="28"/>
    <cellStyle name="Normal 5" xfId="29"/>
    <cellStyle name="Normal 6" xfId="30"/>
    <cellStyle name="Normal 7" xfId="31"/>
    <cellStyle name="Normal 8" xfId="61"/>
    <cellStyle name="Percent 2" xfId="32"/>
    <cellStyle name="SN_241" xfId="57"/>
    <cellStyle name="SN_b" xfId="59"/>
    <cellStyle name="Style 1" xfId="3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G12" sqref="G12"/>
    </sheetView>
  </sheetViews>
  <sheetFormatPr defaultRowHeight="17.25"/>
  <cols>
    <col min="1" max="1" width="8.85546875" style="1" customWidth="1"/>
    <col min="2" max="2" width="7.85546875" style="1" customWidth="1"/>
    <col min="3" max="3" width="9.42578125" style="1" customWidth="1"/>
    <col min="4" max="4" width="8.85546875" style="1" customWidth="1"/>
    <col min="5" max="5" width="12.28515625" style="1" customWidth="1"/>
    <col min="6" max="6" width="54.5703125" style="1" customWidth="1"/>
    <col min="7" max="7" width="17.85546875" style="1" customWidth="1"/>
    <col min="8" max="8" width="16.5703125" style="1" customWidth="1"/>
    <col min="9" max="16384" width="9.140625" style="1"/>
  </cols>
  <sheetData>
    <row r="1" spans="1:8">
      <c r="D1" s="29"/>
      <c r="G1" s="107" t="s">
        <v>136</v>
      </c>
      <c r="H1" s="107"/>
    </row>
    <row r="2" spans="1:8" ht="21" customHeight="1">
      <c r="D2" s="29"/>
      <c r="F2" s="107" t="s">
        <v>37</v>
      </c>
      <c r="G2" s="107"/>
      <c r="H2" s="107"/>
    </row>
    <row r="3" spans="1:8" s="2" customFormat="1">
      <c r="B3" s="3"/>
      <c r="C3" s="3"/>
      <c r="D3" s="30"/>
      <c r="F3" s="105" t="s">
        <v>0</v>
      </c>
      <c r="G3" s="105"/>
      <c r="H3" s="105"/>
    </row>
    <row r="4" spans="1:8" s="2" customFormat="1">
      <c r="B4" s="3"/>
      <c r="C4" s="3"/>
      <c r="D4" s="4"/>
    </row>
    <row r="5" spans="1:8" s="36" customFormat="1" ht="39.75" customHeight="1">
      <c r="A5" s="109" t="s">
        <v>118</v>
      </c>
      <c r="B5" s="109"/>
      <c r="C5" s="109"/>
      <c r="D5" s="109"/>
      <c r="E5" s="109"/>
      <c r="F5" s="109"/>
      <c r="G5" s="109"/>
      <c r="H5" s="109"/>
    </row>
    <row r="6" spans="1:8" s="36" customFormat="1" ht="13.5"/>
    <row r="7" spans="1:8" s="36" customFormat="1" ht="13.5">
      <c r="H7" s="48" t="s">
        <v>57</v>
      </c>
    </row>
    <row r="8" spans="1:8" s="49" customFormat="1" ht="60" customHeight="1">
      <c r="A8" s="110" t="s">
        <v>53</v>
      </c>
      <c r="B8" s="111"/>
      <c r="C8" s="112"/>
      <c r="D8" s="113" t="s">
        <v>38</v>
      </c>
      <c r="E8" s="113"/>
      <c r="F8" s="113" t="s">
        <v>58</v>
      </c>
      <c r="G8" s="115" t="s">
        <v>39</v>
      </c>
      <c r="H8" s="116"/>
    </row>
    <row r="9" spans="1:8" s="49" customFormat="1" ht="13.5">
      <c r="A9" s="50" t="s">
        <v>54</v>
      </c>
      <c r="B9" s="51" t="s">
        <v>55</v>
      </c>
      <c r="C9" s="50" t="s">
        <v>56</v>
      </c>
      <c r="D9" s="52" t="s">
        <v>40</v>
      </c>
      <c r="E9" s="52" t="s">
        <v>41</v>
      </c>
      <c r="F9" s="113"/>
      <c r="G9" s="53" t="s">
        <v>44</v>
      </c>
      <c r="H9" s="53" t="s">
        <v>15</v>
      </c>
    </row>
    <row r="10" spans="1:8" s="49" customFormat="1" ht="16.5">
      <c r="A10" s="71"/>
      <c r="B10" s="67"/>
      <c r="C10" s="72"/>
      <c r="D10" s="67"/>
      <c r="E10" s="67"/>
      <c r="F10" s="54" t="s">
        <v>42</v>
      </c>
      <c r="G10" s="55">
        <f t="shared" ref="G10:H10" si="0">+G11</f>
        <v>0</v>
      </c>
      <c r="H10" s="55">
        <f t="shared" si="0"/>
        <v>0</v>
      </c>
    </row>
    <row r="11" spans="1:8" s="58" customFormat="1" ht="16.5" customHeight="1">
      <c r="A11" s="114" t="s">
        <v>59</v>
      </c>
      <c r="B11" s="67"/>
      <c r="C11" s="72"/>
      <c r="D11" s="67"/>
      <c r="E11" s="67"/>
      <c r="F11" s="56" t="s">
        <v>52</v>
      </c>
      <c r="G11" s="57">
        <f t="shared" ref="G11:H11" si="1">+G13</f>
        <v>0</v>
      </c>
      <c r="H11" s="57">
        <f t="shared" si="1"/>
        <v>0</v>
      </c>
    </row>
    <row r="12" spans="1:8" s="58" customFormat="1" ht="17.25" customHeight="1">
      <c r="A12" s="114"/>
      <c r="B12" s="67"/>
      <c r="C12" s="72"/>
      <c r="D12" s="67"/>
      <c r="E12" s="67"/>
      <c r="F12" s="59" t="s">
        <v>5</v>
      </c>
      <c r="G12" s="59"/>
      <c r="H12" s="60"/>
    </row>
    <row r="13" spans="1:8" s="58" customFormat="1" ht="29.25" customHeight="1">
      <c r="A13" s="114"/>
      <c r="B13" s="114" t="s">
        <v>60</v>
      </c>
      <c r="C13" s="72"/>
      <c r="D13" s="73"/>
      <c r="E13" s="74"/>
      <c r="F13" s="61" t="s">
        <v>61</v>
      </c>
      <c r="G13" s="57">
        <f t="shared" ref="G13" si="2">+G15</f>
        <v>0</v>
      </c>
      <c r="H13" s="57">
        <f>+H15</f>
        <v>0</v>
      </c>
    </row>
    <row r="14" spans="1:8" s="58" customFormat="1" ht="19.5" customHeight="1">
      <c r="A14" s="114"/>
      <c r="B14" s="114"/>
      <c r="C14" s="72"/>
      <c r="D14" s="73"/>
      <c r="E14" s="74"/>
      <c r="F14" s="59" t="s">
        <v>5</v>
      </c>
      <c r="G14" s="59"/>
      <c r="H14" s="60"/>
    </row>
    <row r="15" spans="1:8" s="58" customFormat="1">
      <c r="A15" s="114"/>
      <c r="B15" s="114"/>
      <c r="C15" s="114" t="s">
        <v>62</v>
      </c>
      <c r="D15" s="73"/>
      <c r="E15" s="74"/>
      <c r="F15" s="61" t="s">
        <v>63</v>
      </c>
      <c r="G15" s="57">
        <f t="shared" ref="G15:H15" si="3">+G17</f>
        <v>0</v>
      </c>
      <c r="H15" s="57">
        <f t="shared" si="3"/>
        <v>0</v>
      </c>
    </row>
    <row r="16" spans="1:8" s="58" customFormat="1">
      <c r="A16" s="114"/>
      <c r="B16" s="114"/>
      <c r="C16" s="114"/>
      <c r="D16" s="73"/>
      <c r="E16" s="74"/>
      <c r="F16" s="59" t="s">
        <v>5</v>
      </c>
      <c r="G16" s="59"/>
      <c r="H16" s="62"/>
    </row>
    <row r="17" spans="1:8" s="58" customFormat="1">
      <c r="A17" s="114"/>
      <c r="B17" s="114"/>
      <c r="C17" s="114"/>
      <c r="D17" s="73"/>
      <c r="E17" s="74"/>
      <c r="F17" s="56" t="s">
        <v>49</v>
      </c>
      <c r="G17" s="63">
        <f t="shared" ref="G17:H17" si="4">+G19</f>
        <v>0</v>
      </c>
      <c r="H17" s="63">
        <f t="shared" si="4"/>
        <v>0</v>
      </c>
    </row>
    <row r="18" spans="1:8" s="58" customFormat="1">
      <c r="A18" s="114"/>
      <c r="B18" s="114"/>
      <c r="C18" s="114"/>
      <c r="D18" s="73"/>
      <c r="E18" s="74"/>
      <c r="F18" s="59" t="s">
        <v>5</v>
      </c>
      <c r="G18" s="56"/>
      <c r="H18" s="64"/>
    </row>
    <row r="19" spans="1:8" s="58" customFormat="1" ht="18" customHeight="1">
      <c r="A19" s="114"/>
      <c r="B19" s="114"/>
      <c r="C19" s="114"/>
      <c r="D19" s="108" t="s">
        <v>66</v>
      </c>
      <c r="E19" s="106"/>
      <c r="F19" s="41" t="s">
        <v>67</v>
      </c>
      <c r="G19" s="68">
        <f t="shared" ref="G19:H19" si="5">+G21</f>
        <v>0</v>
      </c>
      <c r="H19" s="68">
        <f t="shared" si="5"/>
        <v>0</v>
      </c>
    </row>
    <row r="20" spans="1:8" s="58" customFormat="1" ht="18.75" customHeight="1">
      <c r="A20" s="114"/>
      <c r="B20" s="114"/>
      <c r="C20" s="114"/>
      <c r="D20" s="108"/>
      <c r="E20" s="106"/>
      <c r="F20" s="46" t="s">
        <v>5</v>
      </c>
      <c r="G20" s="69"/>
      <c r="H20" s="70"/>
    </row>
    <row r="21" spans="1:8" s="58" customFormat="1" ht="18.75" customHeight="1">
      <c r="A21" s="114"/>
      <c r="B21" s="114"/>
      <c r="C21" s="114"/>
      <c r="D21" s="108"/>
      <c r="E21" s="108" t="s">
        <v>48</v>
      </c>
      <c r="F21" s="41" t="s">
        <v>68</v>
      </c>
      <c r="G21" s="70">
        <f t="shared" ref="G21" si="6">+G23</f>
        <v>0</v>
      </c>
      <c r="H21" s="70">
        <f>+H23</f>
        <v>0</v>
      </c>
    </row>
    <row r="22" spans="1:8" s="58" customFormat="1" ht="18" customHeight="1">
      <c r="A22" s="114"/>
      <c r="B22" s="114"/>
      <c r="C22" s="114"/>
      <c r="D22" s="108"/>
      <c r="E22" s="108"/>
      <c r="F22" s="40" t="s">
        <v>7</v>
      </c>
      <c r="G22" s="66"/>
      <c r="H22" s="70"/>
    </row>
    <row r="23" spans="1:8" s="58" customFormat="1" ht="18.75" customHeight="1">
      <c r="A23" s="114"/>
      <c r="B23" s="114"/>
      <c r="C23" s="114"/>
      <c r="D23" s="108"/>
      <c r="E23" s="108"/>
      <c r="F23" s="40" t="s">
        <v>49</v>
      </c>
      <c r="G23" s="70">
        <f t="shared" ref="G23:H23" si="7">+G25</f>
        <v>0</v>
      </c>
      <c r="H23" s="70">
        <f t="shared" si="7"/>
        <v>0</v>
      </c>
    </row>
    <row r="24" spans="1:8" s="58" customFormat="1" ht="30" customHeight="1">
      <c r="A24" s="114"/>
      <c r="B24" s="114"/>
      <c r="C24" s="114"/>
      <c r="D24" s="108"/>
      <c r="E24" s="108"/>
      <c r="F24" s="59" t="s">
        <v>8</v>
      </c>
      <c r="G24" s="66"/>
      <c r="H24" s="70"/>
    </row>
    <row r="25" spans="1:8" s="58" customFormat="1" ht="16.5" customHeight="1">
      <c r="A25" s="114"/>
      <c r="B25" s="114"/>
      <c r="C25" s="114"/>
      <c r="D25" s="108"/>
      <c r="E25" s="108"/>
      <c r="F25" s="59" t="s">
        <v>9</v>
      </c>
      <c r="G25" s="70">
        <f t="shared" ref="G25:H25" si="8">+G26+G30</f>
        <v>0</v>
      </c>
      <c r="H25" s="70">
        <f t="shared" si="8"/>
        <v>0</v>
      </c>
    </row>
    <row r="26" spans="1:8" s="58" customFormat="1" ht="17.25" customHeight="1">
      <c r="A26" s="114"/>
      <c r="B26" s="114"/>
      <c r="C26" s="114"/>
      <c r="D26" s="108"/>
      <c r="E26" s="108"/>
      <c r="F26" s="59" t="s">
        <v>10</v>
      </c>
      <c r="G26" s="70">
        <f t="shared" ref="G26:H28" si="9">+G27</f>
        <v>1820</v>
      </c>
      <c r="H26" s="70">
        <f t="shared" si="9"/>
        <v>1820</v>
      </c>
    </row>
    <row r="27" spans="1:8" s="58" customFormat="1" ht="28.5" customHeight="1">
      <c r="A27" s="114"/>
      <c r="B27" s="114"/>
      <c r="C27" s="114"/>
      <c r="D27" s="108"/>
      <c r="E27" s="108"/>
      <c r="F27" s="59" t="s">
        <v>64</v>
      </c>
      <c r="G27" s="70">
        <f t="shared" si="9"/>
        <v>1820</v>
      </c>
      <c r="H27" s="70">
        <f t="shared" si="9"/>
        <v>1820</v>
      </c>
    </row>
    <row r="28" spans="1:8" s="58" customFormat="1" ht="18.75" customHeight="1">
      <c r="A28" s="114"/>
      <c r="B28" s="114"/>
      <c r="C28" s="114"/>
      <c r="D28" s="108"/>
      <c r="E28" s="108"/>
      <c r="F28" s="59" t="s">
        <v>65</v>
      </c>
      <c r="G28" s="70">
        <f t="shared" si="9"/>
        <v>1820</v>
      </c>
      <c r="H28" s="70">
        <f t="shared" si="9"/>
        <v>1820</v>
      </c>
    </row>
    <row r="29" spans="1:8" s="58" customFormat="1" ht="20.25" customHeight="1">
      <c r="A29" s="114"/>
      <c r="B29" s="114"/>
      <c r="C29" s="114"/>
      <c r="D29" s="108"/>
      <c r="E29" s="108"/>
      <c r="F29" s="59" t="s">
        <v>69</v>
      </c>
      <c r="G29" s="70">
        <v>1820</v>
      </c>
      <c r="H29" s="70">
        <v>1820</v>
      </c>
    </row>
    <row r="30" spans="1:8" s="58" customFormat="1" ht="16.5" customHeight="1">
      <c r="A30" s="114"/>
      <c r="B30" s="114"/>
      <c r="C30" s="114"/>
      <c r="D30" s="108"/>
      <c r="E30" s="108"/>
      <c r="F30" s="45" t="s">
        <v>50</v>
      </c>
      <c r="G30" s="70">
        <f t="shared" ref="G30:H31" si="10">+G31</f>
        <v>-1820</v>
      </c>
      <c r="H30" s="70">
        <f t="shared" si="10"/>
        <v>-1820</v>
      </c>
    </row>
    <row r="31" spans="1:8" s="58" customFormat="1" ht="29.25" customHeight="1">
      <c r="A31" s="114"/>
      <c r="B31" s="114"/>
      <c r="C31" s="114"/>
      <c r="D31" s="108"/>
      <c r="E31" s="108"/>
      <c r="F31" s="59" t="s">
        <v>51</v>
      </c>
      <c r="G31" s="70">
        <f t="shared" si="10"/>
        <v>-1820</v>
      </c>
      <c r="H31" s="70">
        <f t="shared" si="10"/>
        <v>-1820</v>
      </c>
    </row>
    <row r="32" spans="1:8" s="58" customFormat="1" ht="19.5" customHeight="1">
      <c r="A32" s="114"/>
      <c r="B32" s="114"/>
      <c r="C32" s="114"/>
      <c r="D32" s="108"/>
      <c r="E32" s="108"/>
      <c r="F32" s="59" t="s">
        <v>11</v>
      </c>
      <c r="G32" s="70">
        <v>-1820</v>
      </c>
      <c r="H32" s="70">
        <v>-1820</v>
      </c>
    </row>
  </sheetData>
  <mergeCells count="14">
    <mergeCell ref="F3:H3"/>
    <mergeCell ref="E19:E20"/>
    <mergeCell ref="G1:H1"/>
    <mergeCell ref="D19:D32"/>
    <mergeCell ref="E21:E32"/>
    <mergeCell ref="A5:H5"/>
    <mergeCell ref="A8:C8"/>
    <mergeCell ref="D8:E8"/>
    <mergeCell ref="F8:F9"/>
    <mergeCell ref="A11:A32"/>
    <mergeCell ref="B13:B32"/>
    <mergeCell ref="C15:C32"/>
    <mergeCell ref="G8:H8"/>
    <mergeCell ref="F2:H2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14"/>
  <sheetViews>
    <sheetView workbookViewId="0">
      <selection activeCell="E2" sqref="E2"/>
    </sheetView>
  </sheetViews>
  <sheetFormatPr defaultRowHeight="12.75"/>
  <cols>
    <col min="1" max="1" width="17.7109375" customWidth="1"/>
    <col min="2" max="2" width="17.28515625" customWidth="1"/>
    <col min="3" max="3" width="52" customWidth="1"/>
    <col min="4" max="4" width="43.28515625" customWidth="1"/>
    <col min="5" max="5" width="36" customWidth="1"/>
  </cols>
  <sheetData>
    <row r="1" spans="1:238" s="25" customFormat="1"/>
    <row r="2" spans="1:238" s="5" customFormat="1" ht="13.5">
      <c r="B2" s="6"/>
      <c r="C2" s="11"/>
      <c r="D2" s="15"/>
      <c r="E2" s="34" t="s">
        <v>12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</row>
    <row r="3" spans="1:238" s="5" customFormat="1" ht="13.5">
      <c r="B3" s="6"/>
      <c r="C3" s="15"/>
      <c r="D3" s="15"/>
      <c r="E3" s="15" t="s">
        <v>46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</row>
    <row r="4" spans="1:238" s="5" customFormat="1" ht="13.5">
      <c r="B4" s="6"/>
      <c r="C4" s="34"/>
      <c r="D4" s="15"/>
      <c r="E4" s="34" t="s">
        <v>0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</row>
    <row r="5" spans="1:238" s="25" customFormat="1"/>
    <row r="6" spans="1:238" s="16" customFormat="1" ht="53.25" customHeight="1">
      <c r="A6" s="118" t="s">
        <v>117</v>
      </c>
      <c r="B6" s="119"/>
      <c r="C6" s="119"/>
      <c r="D6" s="119"/>
      <c r="E6" s="119"/>
    </row>
    <row r="7" spans="1:238" ht="17.25" thickBot="1">
      <c r="A7" s="33"/>
      <c r="B7" s="33"/>
      <c r="C7" s="33"/>
      <c r="D7" s="120" t="s">
        <v>30</v>
      </c>
      <c r="E7" s="120"/>
    </row>
    <row r="8" spans="1:238" s="36" customFormat="1" ht="82.5" customHeight="1">
      <c r="A8" s="121" t="s">
        <v>29</v>
      </c>
      <c r="B8" s="122"/>
      <c r="C8" s="125" t="s">
        <v>32</v>
      </c>
      <c r="D8" s="123" t="s">
        <v>33</v>
      </c>
      <c r="E8" s="35" t="s">
        <v>34</v>
      </c>
    </row>
    <row r="9" spans="1:238" s="36" customFormat="1" ht="31.5" customHeight="1">
      <c r="A9" s="37" t="s">
        <v>2</v>
      </c>
      <c r="B9" s="37" t="s">
        <v>3</v>
      </c>
      <c r="C9" s="125"/>
      <c r="D9" s="124"/>
      <c r="E9" s="38" t="s">
        <v>4</v>
      </c>
    </row>
    <row r="10" spans="1:238" s="36" customFormat="1" ht="13.5">
      <c r="A10" s="39">
        <v>1</v>
      </c>
      <c r="B10" s="39">
        <v>2</v>
      </c>
      <c r="C10" s="39">
        <v>3</v>
      </c>
      <c r="D10" s="39">
        <v>4</v>
      </c>
      <c r="E10" s="75">
        <v>5</v>
      </c>
    </row>
    <row r="11" spans="1:238" s="36" customFormat="1" ht="29.25" customHeight="1">
      <c r="A11" s="76"/>
      <c r="B11" s="123" t="s">
        <v>35</v>
      </c>
      <c r="C11" s="123"/>
      <c r="D11" s="123"/>
      <c r="E11" s="82">
        <f>+E12</f>
        <v>-1820</v>
      </c>
    </row>
    <row r="12" spans="1:238" ht="39.75" customHeight="1">
      <c r="A12" s="77">
        <v>1116</v>
      </c>
      <c r="B12" s="117" t="s">
        <v>70</v>
      </c>
      <c r="C12" s="117"/>
      <c r="D12" s="77"/>
      <c r="E12" s="81">
        <f>+E13</f>
        <v>-1820</v>
      </c>
    </row>
    <row r="13" spans="1:238" ht="41.25" customHeight="1">
      <c r="A13" s="77"/>
      <c r="B13" s="77">
        <v>11001</v>
      </c>
      <c r="C13" s="78" t="s">
        <v>71</v>
      </c>
      <c r="D13" s="79" t="s">
        <v>47</v>
      </c>
      <c r="E13" s="81">
        <f>+E14</f>
        <v>-1820</v>
      </c>
    </row>
    <row r="14" spans="1:238" ht="36" customHeight="1">
      <c r="A14" s="77"/>
      <c r="B14" s="77"/>
      <c r="C14" s="77"/>
      <c r="D14" s="80" t="s">
        <v>72</v>
      </c>
      <c r="E14" s="81">
        <v>-1820</v>
      </c>
    </row>
  </sheetData>
  <mergeCells count="7">
    <mergeCell ref="B12:C12"/>
    <mergeCell ref="A6:E6"/>
    <mergeCell ref="D7:E7"/>
    <mergeCell ref="A8:B8"/>
    <mergeCell ref="B11:D11"/>
    <mergeCell ref="D8:D9"/>
    <mergeCell ref="C8:C9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6"/>
  <sheetViews>
    <sheetView zoomScale="130" zoomScaleNormal="130" workbookViewId="0">
      <selection activeCell="B17" sqref="B17"/>
    </sheetView>
  </sheetViews>
  <sheetFormatPr defaultRowHeight="12.75"/>
  <cols>
    <col min="1" max="1" width="23.85546875" customWidth="1"/>
    <col min="2" max="2" width="52.7109375" customWidth="1"/>
    <col min="3" max="3" width="15.85546875" customWidth="1"/>
    <col min="4" max="4" width="16.28515625" customWidth="1"/>
  </cols>
  <sheetData>
    <row r="1" spans="1:4" ht="15.75" customHeight="1">
      <c r="D1" s="31" t="s">
        <v>13</v>
      </c>
    </row>
    <row r="2" spans="1:4" s="5" customFormat="1" ht="17.25" customHeight="1">
      <c r="B2" s="6"/>
      <c r="C2" s="15" t="s">
        <v>36</v>
      </c>
      <c r="D2" s="15"/>
    </row>
    <row r="3" spans="1:4" s="5" customFormat="1" ht="13.5">
      <c r="B3" s="15"/>
      <c r="D3" s="47" t="s">
        <v>0</v>
      </c>
    </row>
    <row r="4" spans="1:4" s="5" customFormat="1" ht="13.5">
      <c r="B4" s="6"/>
    </row>
    <row r="6" spans="1:4" s="8" customFormat="1" ht="67.5" customHeight="1">
      <c r="A6" s="126" t="s">
        <v>110</v>
      </c>
      <c r="B6" s="126"/>
      <c r="C6" s="126"/>
      <c r="D6" s="126"/>
    </row>
    <row r="7" spans="1:4" s="8" customFormat="1" ht="15.75" customHeight="1">
      <c r="A7" s="27"/>
      <c r="B7" s="27"/>
      <c r="C7" s="28"/>
    </row>
    <row r="8" spans="1:4" s="8" customFormat="1" ht="20.25" customHeight="1">
      <c r="A8" s="127" t="s">
        <v>28</v>
      </c>
      <c r="B8" s="127"/>
      <c r="C8" s="127"/>
      <c r="D8" s="127"/>
    </row>
    <row r="9" spans="1:4" s="8" customFormat="1" ht="27" customHeight="1">
      <c r="A9" s="42" t="s">
        <v>109</v>
      </c>
      <c r="B9" s="43"/>
      <c r="C9" s="43"/>
      <c r="D9" s="43"/>
    </row>
    <row r="10" spans="1:4" s="8" customFormat="1" ht="13.5">
      <c r="A10" s="44"/>
      <c r="B10" s="44"/>
      <c r="C10" s="44"/>
      <c r="D10" s="44"/>
    </row>
    <row r="11" spans="1:4" s="10" customFormat="1" ht="20.25" customHeight="1">
      <c r="A11" s="44"/>
      <c r="B11" s="44"/>
      <c r="C11" s="44"/>
      <c r="D11" s="44"/>
    </row>
    <row r="12" spans="1:4" ht="23.25" customHeight="1">
      <c r="A12" s="83" t="s">
        <v>43</v>
      </c>
      <c r="B12" s="83" t="s">
        <v>31</v>
      </c>
      <c r="C12" s="84"/>
      <c r="D12" s="36"/>
    </row>
    <row r="13" spans="1:4" ht="14.25">
      <c r="A13" s="85">
        <v>1116</v>
      </c>
      <c r="B13" s="41" t="s">
        <v>73</v>
      </c>
      <c r="C13" s="86"/>
      <c r="D13" s="36"/>
    </row>
    <row r="14" spans="1:4" ht="13.5">
      <c r="A14" s="87"/>
      <c r="B14" s="87"/>
      <c r="C14" s="87"/>
      <c r="D14" s="87"/>
    </row>
    <row r="15" spans="1:4" ht="39.75" customHeight="1">
      <c r="A15" s="72" t="s">
        <v>74</v>
      </c>
      <c r="B15" s="88">
        <v>1116</v>
      </c>
      <c r="C15" s="130" t="s">
        <v>75</v>
      </c>
      <c r="D15" s="131"/>
    </row>
    <row r="16" spans="1:4" ht="14.25">
      <c r="A16" s="89" t="s">
        <v>76</v>
      </c>
      <c r="B16" s="85" t="s">
        <v>77</v>
      </c>
      <c r="C16" s="90" t="s">
        <v>78</v>
      </c>
      <c r="D16" s="90" t="s">
        <v>79</v>
      </c>
    </row>
    <row r="17" spans="1:4" ht="28.5">
      <c r="A17" s="91" t="s">
        <v>80</v>
      </c>
      <c r="B17" s="40" t="s">
        <v>81</v>
      </c>
      <c r="C17" s="136"/>
      <c r="D17" s="139"/>
    </row>
    <row r="18" spans="1:4" ht="56.25" customHeight="1">
      <c r="A18" s="89" t="s">
        <v>82</v>
      </c>
      <c r="B18" s="40" t="s">
        <v>83</v>
      </c>
      <c r="C18" s="137"/>
      <c r="D18" s="139"/>
    </row>
    <row r="19" spans="1:4" ht="13.5">
      <c r="A19" s="89" t="s">
        <v>84</v>
      </c>
      <c r="B19" s="92" t="s">
        <v>45</v>
      </c>
      <c r="C19" s="137"/>
      <c r="D19" s="139"/>
    </row>
    <row r="20" spans="1:4" ht="31.5" customHeight="1">
      <c r="A20" s="89" t="s">
        <v>85</v>
      </c>
      <c r="B20" s="93" t="s">
        <v>86</v>
      </c>
      <c r="C20" s="137"/>
      <c r="D20" s="139"/>
    </row>
    <row r="21" spans="1:4" ht="13.5">
      <c r="A21" s="110" t="s">
        <v>87</v>
      </c>
      <c r="B21" s="112"/>
      <c r="C21" s="138"/>
      <c r="D21" s="139"/>
    </row>
    <row r="22" spans="1:4" ht="14.25">
      <c r="A22" s="140" t="s">
        <v>88</v>
      </c>
      <c r="B22" s="141"/>
      <c r="C22" s="94" t="s">
        <v>137</v>
      </c>
      <c r="D22" s="94" t="s">
        <v>137</v>
      </c>
    </row>
    <row r="23" spans="1:4" ht="13.5">
      <c r="A23" s="128" t="s">
        <v>89</v>
      </c>
      <c r="B23" s="129"/>
      <c r="C23" s="94"/>
      <c r="D23" s="94"/>
    </row>
    <row r="24" spans="1:4" ht="13.5">
      <c r="A24" s="128" t="s">
        <v>121</v>
      </c>
      <c r="B24" s="129"/>
      <c r="C24" s="94"/>
      <c r="D24" s="94"/>
    </row>
    <row r="25" spans="1:4" ht="13.5">
      <c r="A25" s="128" t="s">
        <v>90</v>
      </c>
      <c r="B25" s="129"/>
      <c r="C25" s="94"/>
      <c r="D25" s="94"/>
    </row>
    <row r="26" spans="1:4" ht="13.5">
      <c r="A26" s="128" t="s">
        <v>120</v>
      </c>
      <c r="B26" s="129"/>
      <c r="C26" s="94"/>
      <c r="D26" s="94"/>
    </row>
    <row r="27" spans="1:4" ht="14.25">
      <c r="A27" s="140" t="s">
        <v>133</v>
      </c>
      <c r="B27" s="141"/>
      <c r="C27" s="101">
        <f t="shared" ref="C27:D27" si="0">C28+C29+C30+C31+C32+C33</f>
        <v>-12134</v>
      </c>
      <c r="D27" s="101">
        <f t="shared" si="0"/>
        <v>-12134</v>
      </c>
    </row>
    <row r="28" spans="1:4" ht="13.5">
      <c r="A28" s="128" t="s">
        <v>91</v>
      </c>
      <c r="B28" s="129"/>
      <c r="C28" s="94">
        <v>-12134</v>
      </c>
      <c r="D28" s="94">
        <v>-12134</v>
      </c>
    </row>
    <row r="29" spans="1:4" ht="13.5">
      <c r="A29" s="128" t="s">
        <v>92</v>
      </c>
      <c r="B29" s="129"/>
      <c r="C29" s="94"/>
      <c r="D29" s="94"/>
    </row>
    <row r="30" spans="1:4" ht="13.5">
      <c r="A30" s="128" t="s">
        <v>93</v>
      </c>
      <c r="B30" s="129"/>
      <c r="C30" s="94"/>
      <c r="D30" s="94"/>
    </row>
    <row r="31" spans="1:4" ht="13.5">
      <c r="A31" s="128" t="s">
        <v>94</v>
      </c>
      <c r="B31" s="129"/>
      <c r="C31" s="94"/>
      <c r="D31" s="94"/>
    </row>
    <row r="32" spans="1:4" ht="13.5">
      <c r="A32" s="128" t="s">
        <v>95</v>
      </c>
      <c r="B32" s="129"/>
      <c r="C32" s="94"/>
      <c r="D32" s="94"/>
    </row>
    <row r="33" spans="1:4" ht="13.5">
      <c r="A33" s="128" t="s">
        <v>96</v>
      </c>
      <c r="B33" s="129"/>
      <c r="C33" s="94"/>
      <c r="D33" s="94"/>
    </row>
    <row r="34" spans="1:4" ht="26.25" customHeight="1">
      <c r="A34" s="132" t="s">
        <v>97</v>
      </c>
      <c r="B34" s="133"/>
      <c r="C34" s="94"/>
      <c r="D34" s="94"/>
    </row>
    <row r="35" spans="1:4" ht="13.5">
      <c r="A35" s="128" t="s">
        <v>122</v>
      </c>
      <c r="B35" s="129"/>
      <c r="C35" s="94"/>
      <c r="D35" s="94"/>
    </row>
    <row r="36" spans="1:4" ht="13.5">
      <c r="A36" s="128" t="s">
        <v>123</v>
      </c>
      <c r="B36" s="129"/>
      <c r="C36" s="94"/>
      <c r="D36" s="94"/>
    </row>
    <row r="37" spans="1:4" ht="13.5">
      <c r="A37" s="128" t="s">
        <v>124</v>
      </c>
      <c r="B37" s="129"/>
      <c r="C37" s="94"/>
      <c r="D37" s="94"/>
    </row>
    <row r="38" spans="1:4" ht="13.5">
      <c r="A38" s="128" t="s">
        <v>125</v>
      </c>
      <c r="B38" s="129"/>
      <c r="C38" s="94"/>
      <c r="D38" s="94"/>
    </row>
    <row r="39" spans="1:4" ht="13.5">
      <c r="A39" s="128" t="s">
        <v>126</v>
      </c>
      <c r="B39" s="129"/>
      <c r="C39" s="104"/>
      <c r="D39" s="104"/>
    </row>
    <row r="40" spans="1:4" ht="13.5">
      <c r="A40" s="128" t="s">
        <v>127</v>
      </c>
      <c r="B40" s="129"/>
      <c r="C40" s="94"/>
      <c r="D40" s="94"/>
    </row>
    <row r="41" spans="1:4" ht="13.5">
      <c r="A41" s="128" t="s">
        <v>128</v>
      </c>
      <c r="B41" s="129"/>
      <c r="C41" s="94"/>
      <c r="D41" s="94"/>
    </row>
    <row r="42" spans="1:4" ht="13.5">
      <c r="A42" s="128" t="s">
        <v>129</v>
      </c>
      <c r="B42" s="129"/>
      <c r="C42" s="94"/>
      <c r="D42" s="94"/>
    </row>
    <row r="43" spans="1:4" ht="13.5" customHeight="1">
      <c r="A43" s="134" t="s">
        <v>134</v>
      </c>
      <c r="B43" s="135"/>
      <c r="C43" s="94"/>
      <c r="D43" s="94"/>
    </row>
    <row r="44" spans="1:4" ht="13.5">
      <c r="A44" s="128" t="s">
        <v>98</v>
      </c>
      <c r="B44" s="129"/>
      <c r="C44" s="94"/>
      <c r="D44" s="94"/>
    </row>
    <row r="45" spans="1:4" ht="13.5">
      <c r="A45" s="128" t="s">
        <v>99</v>
      </c>
      <c r="B45" s="129"/>
      <c r="C45" s="94"/>
      <c r="D45" s="94"/>
    </row>
    <row r="46" spans="1:4" ht="13.5">
      <c r="A46" s="128" t="s">
        <v>100</v>
      </c>
      <c r="B46" s="129"/>
      <c r="C46" s="95"/>
      <c r="D46" s="95"/>
    </row>
    <row r="47" spans="1:4" ht="13.5">
      <c r="A47" s="128" t="s">
        <v>101</v>
      </c>
      <c r="B47" s="129"/>
      <c r="C47" s="95"/>
      <c r="D47" s="95"/>
    </row>
    <row r="48" spans="1:4" ht="13.5">
      <c r="A48" s="128" t="s">
        <v>102</v>
      </c>
      <c r="B48" s="129"/>
      <c r="C48" s="95"/>
      <c r="D48" s="95"/>
    </row>
    <row r="49" spans="1:4" ht="13.5">
      <c r="A49" s="128" t="s">
        <v>103</v>
      </c>
      <c r="B49" s="129"/>
      <c r="C49" s="95"/>
      <c r="D49" s="95"/>
    </row>
    <row r="50" spans="1:4" ht="13.5">
      <c r="A50" s="128" t="s">
        <v>104</v>
      </c>
      <c r="B50" s="129"/>
      <c r="C50" s="95"/>
      <c r="D50" s="95"/>
    </row>
    <row r="51" spans="1:4" ht="13.5">
      <c r="A51" s="128" t="s">
        <v>105</v>
      </c>
      <c r="B51" s="129"/>
      <c r="C51" s="95"/>
      <c r="D51" s="95"/>
    </row>
    <row r="52" spans="1:4" ht="13.5">
      <c r="A52" s="128" t="s">
        <v>106</v>
      </c>
      <c r="B52" s="129"/>
      <c r="C52" s="95"/>
      <c r="D52" s="95"/>
    </row>
    <row r="53" spans="1:4" ht="13.5">
      <c r="A53" s="128" t="s">
        <v>107</v>
      </c>
      <c r="B53" s="129"/>
      <c r="C53" s="95"/>
      <c r="D53" s="95"/>
    </row>
    <row r="54" spans="1:4" ht="13.5">
      <c r="A54" s="134" t="s">
        <v>108</v>
      </c>
      <c r="B54" s="135"/>
      <c r="C54" s="94">
        <v>-1820</v>
      </c>
      <c r="D54" s="94">
        <v>-1820</v>
      </c>
    </row>
    <row r="56" spans="1:4">
      <c r="C56" s="100"/>
    </row>
  </sheetData>
  <mergeCells count="39">
    <mergeCell ref="A52:B52"/>
    <mergeCell ref="A53:B53"/>
    <mergeCell ref="A54:B54"/>
    <mergeCell ref="C17:C21"/>
    <mergeCell ref="D17:D21"/>
    <mergeCell ref="A21:B21"/>
    <mergeCell ref="A22:B22"/>
    <mergeCell ref="A23:B23"/>
    <mergeCell ref="A24:B24"/>
    <mergeCell ref="A25:B25"/>
    <mergeCell ref="A26:B26"/>
    <mergeCell ref="A27:B27"/>
    <mergeCell ref="A28:B28"/>
    <mergeCell ref="A33:B33"/>
    <mergeCell ref="A30:B30"/>
    <mergeCell ref="A44:B44"/>
    <mergeCell ref="A45:B45"/>
    <mergeCell ref="A46:B46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47:B47"/>
    <mergeCell ref="A48:B48"/>
    <mergeCell ref="A49:B49"/>
    <mergeCell ref="A50:B50"/>
    <mergeCell ref="A51:B51"/>
    <mergeCell ref="A6:D6"/>
    <mergeCell ref="A8:D8"/>
    <mergeCell ref="A32:B32"/>
    <mergeCell ref="A29:B29"/>
    <mergeCell ref="A31:B31"/>
    <mergeCell ref="C15:D15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I19"/>
  <sheetViews>
    <sheetView tabSelected="1" topLeftCell="A7" zoomScaleNormal="100" workbookViewId="0">
      <selection activeCell="B18" sqref="B18:D18"/>
    </sheetView>
  </sheetViews>
  <sheetFormatPr defaultColWidth="8.85546875" defaultRowHeight="12.75"/>
  <cols>
    <col min="1" max="1" width="16.42578125" style="25" customWidth="1"/>
    <col min="2" max="2" width="27.140625" style="25" customWidth="1"/>
    <col min="3" max="3" width="13" style="25" customWidth="1"/>
    <col min="4" max="4" width="15.140625" style="25" customWidth="1"/>
    <col min="5" max="5" width="15.85546875" style="25" customWidth="1"/>
    <col min="6" max="6" width="12.85546875" style="25" customWidth="1"/>
    <col min="7" max="7" width="17.140625" style="25" customWidth="1"/>
    <col min="8" max="8" width="12.7109375" style="25" customWidth="1"/>
    <col min="9" max="9" width="16.85546875" style="25" customWidth="1"/>
    <col min="10" max="10" width="8.85546875" style="25"/>
    <col min="11" max="11" width="10.7109375" style="25" bestFit="1" customWidth="1"/>
    <col min="12" max="12" width="9.140625" style="25" bestFit="1" customWidth="1"/>
    <col min="13" max="13" width="15" style="25" bestFit="1" customWidth="1"/>
    <col min="14" max="14" width="8.85546875" style="25"/>
    <col min="15" max="15" width="12.7109375" style="25" bestFit="1" customWidth="1"/>
    <col min="16" max="16384" width="8.85546875" style="25"/>
  </cols>
  <sheetData>
    <row r="2" spans="1:243" s="5" customFormat="1" ht="13.5">
      <c r="B2" s="6"/>
      <c r="C2" s="11"/>
      <c r="D2" s="11"/>
      <c r="E2" s="7"/>
      <c r="F2" s="12"/>
      <c r="G2" s="152" t="s">
        <v>16</v>
      </c>
      <c r="H2" s="152"/>
      <c r="I2" s="152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</row>
    <row r="3" spans="1:243" s="5" customFormat="1" ht="13.5">
      <c r="B3" s="6"/>
      <c r="C3" s="153"/>
      <c r="D3" s="153"/>
      <c r="E3" s="153"/>
      <c r="F3" s="15"/>
      <c r="G3" s="152" t="s">
        <v>46</v>
      </c>
      <c r="H3" s="152"/>
      <c r="I3" s="152"/>
      <c r="J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</row>
    <row r="4" spans="1:243" s="5" customFormat="1" ht="13.5">
      <c r="B4" s="6"/>
      <c r="C4" s="13"/>
      <c r="D4" s="153"/>
      <c r="E4" s="153"/>
      <c r="F4" s="15" t="s">
        <v>17</v>
      </c>
      <c r="G4" s="152" t="s">
        <v>0</v>
      </c>
      <c r="H4" s="152"/>
      <c r="I4" s="152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</row>
    <row r="6" spans="1:243" s="16" customFormat="1" ht="54.75" customHeight="1">
      <c r="A6" s="119" t="s">
        <v>116</v>
      </c>
      <c r="B6" s="119"/>
      <c r="C6" s="119"/>
      <c r="D6" s="119"/>
      <c r="E6" s="119"/>
      <c r="F6" s="119"/>
      <c r="G6" s="119"/>
      <c r="H6" s="119"/>
      <c r="I6" s="119"/>
    </row>
    <row r="7" spans="1:243" s="16" customFormat="1" ht="25.5" customHeight="1">
      <c r="A7" s="154" t="s">
        <v>35</v>
      </c>
      <c r="B7" s="154"/>
      <c r="C7" s="154"/>
      <c r="D7" s="154"/>
      <c r="E7" s="154"/>
      <c r="F7" s="154"/>
      <c r="G7" s="154"/>
      <c r="H7" s="154"/>
      <c r="I7" s="154"/>
    </row>
    <row r="8" spans="1:243" s="16" customFormat="1" ht="24" customHeight="1">
      <c r="A8" s="155"/>
      <c r="B8" s="155"/>
      <c r="C8" s="155"/>
      <c r="D8" s="155"/>
      <c r="E8" s="155"/>
      <c r="F8" s="155"/>
      <c r="G8" s="155"/>
      <c r="H8" s="155"/>
      <c r="I8" s="155"/>
    </row>
    <row r="9" spans="1:243" s="16" customFormat="1" ht="13.5" customHeight="1">
      <c r="A9" s="9"/>
      <c r="B9" s="9"/>
      <c r="C9" s="9"/>
      <c r="H9" s="156" t="s">
        <v>1</v>
      </c>
      <c r="I9" s="156"/>
      <c r="J9" s="157"/>
    </row>
    <row r="10" spans="1:243" s="16" customFormat="1" ht="13.5">
      <c r="A10" s="150" t="s">
        <v>18</v>
      </c>
      <c r="B10" s="150"/>
      <c r="C10" s="150"/>
      <c r="D10" s="150"/>
      <c r="E10" s="150" t="s">
        <v>19</v>
      </c>
      <c r="F10" s="150" t="s">
        <v>20</v>
      </c>
      <c r="G10" s="150" t="s">
        <v>21</v>
      </c>
      <c r="H10" s="150" t="s">
        <v>22</v>
      </c>
      <c r="I10" s="150" t="s">
        <v>14</v>
      </c>
      <c r="J10" s="26"/>
    </row>
    <row r="11" spans="1:243" s="16" customFormat="1" ht="64.5" customHeight="1">
      <c r="A11" s="17" t="s">
        <v>23</v>
      </c>
      <c r="B11" s="150" t="s">
        <v>24</v>
      </c>
      <c r="C11" s="150"/>
      <c r="D11" s="150"/>
      <c r="E11" s="150"/>
      <c r="F11" s="150"/>
      <c r="G11" s="150"/>
      <c r="H11" s="150"/>
      <c r="I11" s="150"/>
    </row>
    <row r="12" spans="1:243" s="16" customFormat="1" ht="13.5">
      <c r="A12" s="17">
        <v>1</v>
      </c>
      <c r="B12" s="142">
        <v>2</v>
      </c>
      <c r="C12" s="143"/>
      <c r="D12" s="144"/>
      <c r="E12" s="17">
        <v>3</v>
      </c>
      <c r="F12" s="17">
        <v>4</v>
      </c>
      <c r="G12" s="17">
        <v>5</v>
      </c>
      <c r="H12" s="17">
        <v>6</v>
      </c>
      <c r="I12" s="17">
        <v>7</v>
      </c>
    </row>
    <row r="13" spans="1:243" s="16" customFormat="1" ht="27.75" customHeight="1">
      <c r="A13" s="18" t="s">
        <v>25</v>
      </c>
      <c r="B13" s="18" t="s">
        <v>26</v>
      </c>
      <c r="C13" s="18" t="s">
        <v>27</v>
      </c>
      <c r="D13" s="145" t="s">
        <v>6</v>
      </c>
      <c r="E13" s="146"/>
      <c r="F13" s="146"/>
      <c r="G13" s="146"/>
      <c r="H13" s="147"/>
      <c r="I13" s="19">
        <f>+I14</f>
        <v>1820</v>
      </c>
      <c r="K13" s="20"/>
    </row>
    <row r="14" spans="1:243" s="16" customFormat="1" ht="36.75" customHeight="1">
      <c r="A14" s="96" t="s">
        <v>111</v>
      </c>
      <c r="B14" s="145" t="s">
        <v>81</v>
      </c>
      <c r="C14" s="146"/>
      <c r="D14" s="146"/>
      <c r="E14" s="146"/>
      <c r="F14" s="146"/>
      <c r="G14" s="146"/>
      <c r="H14" s="147"/>
      <c r="I14" s="19">
        <f>+I17+I18+I19</f>
        <v>1820</v>
      </c>
    </row>
    <row r="15" spans="1:243" s="16" customFormat="1" ht="21" customHeight="1">
      <c r="A15" s="21"/>
      <c r="B15" s="148" t="s">
        <v>138</v>
      </c>
      <c r="C15" s="149"/>
      <c r="D15" s="149"/>
      <c r="E15" s="18"/>
      <c r="F15" s="18"/>
      <c r="G15" s="18"/>
      <c r="H15" s="18"/>
      <c r="I15" s="17"/>
    </row>
    <row r="16" spans="1:243" s="16" customFormat="1" ht="21" customHeight="1">
      <c r="A16" s="21"/>
      <c r="B16" s="32"/>
      <c r="C16" s="22"/>
      <c r="D16" s="23"/>
      <c r="E16" s="18"/>
      <c r="F16" s="18"/>
      <c r="G16" s="18"/>
      <c r="H16" s="18"/>
      <c r="I16" s="24"/>
    </row>
    <row r="17" spans="1:9" s="16" customFormat="1" ht="21.75" customHeight="1">
      <c r="A17" s="102" t="s">
        <v>135</v>
      </c>
      <c r="B17" s="151" t="s">
        <v>112</v>
      </c>
      <c r="C17" s="151"/>
      <c r="D17" s="151"/>
      <c r="E17" s="65" t="s">
        <v>113</v>
      </c>
      <c r="F17" s="65" t="s">
        <v>114</v>
      </c>
      <c r="G17" s="97">
        <v>72.5</v>
      </c>
      <c r="H17" s="98">
        <v>-3121000</v>
      </c>
      <c r="I17" s="97">
        <v>-226272.5</v>
      </c>
    </row>
    <row r="18" spans="1:9" s="16" customFormat="1" ht="21.75" customHeight="1">
      <c r="A18" s="102" t="s">
        <v>115</v>
      </c>
      <c r="B18" s="151" t="s">
        <v>112</v>
      </c>
      <c r="C18" s="151"/>
      <c r="D18" s="151"/>
      <c r="E18" s="65" t="s">
        <v>130</v>
      </c>
      <c r="F18" s="65" t="s">
        <v>114</v>
      </c>
      <c r="G18" s="97">
        <v>72.5</v>
      </c>
      <c r="H18" s="98">
        <v>3121000</v>
      </c>
      <c r="I18" s="97">
        <v>226272.5</v>
      </c>
    </row>
    <row r="19" spans="1:9" ht="16.5" customHeight="1">
      <c r="A19" s="103" t="s">
        <v>131</v>
      </c>
      <c r="B19" s="151" t="s">
        <v>132</v>
      </c>
      <c r="C19" s="151"/>
      <c r="D19" s="151"/>
      <c r="E19" s="65" t="s">
        <v>130</v>
      </c>
      <c r="F19" s="65" t="s">
        <v>119</v>
      </c>
      <c r="G19" s="99">
        <v>3500</v>
      </c>
      <c r="H19" s="99">
        <v>520</v>
      </c>
      <c r="I19" s="97">
        <v>1820</v>
      </c>
    </row>
  </sheetData>
  <mergeCells count="23">
    <mergeCell ref="B19:D19"/>
    <mergeCell ref="H10:H11"/>
    <mergeCell ref="G2:I2"/>
    <mergeCell ref="C3:E3"/>
    <mergeCell ref="D4:E4"/>
    <mergeCell ref="A7:I7"/>
    <mergeCell ref="A8:I8"/>
    <mergeCell ref="B18:D18"/>
    <mergeCell ref="A6:I6"/>
    <mergeCell ref="H9:J9"/>
    <mergeCell ref="G4:I4"/>
    <mergeCell ref="G3:I3"/>
    <mergeCell ref="B15:D15"/>
    <mergeCell ref="B17:D17"/>
    <mergeCell ref="I10:I11"/>
    <mergeCell ref="B11:D11"/>
    <mergeCell ref="B12:D12"/>
    <mergeCell ref="D13:H13"/>
    <mergeCell ref="B14:H14"/>
    <mergeCell ref="A10:D10"/>
    <mergeCell ref="E10:E11"/>
    <mergeCell ref="F10:F11"/>
    <mergeCell ref="G10:G11"/>
  </mergeCells>
  <printOptions horizontalCentered="1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Melanya Karapetyan</cp:lastModifiedBy>
  <cp:lastPrinted>2019-08-16T05:38:54Z</cp:lastPrinted>
  <dcterms:created xsi:type="dcterms:W3CDTF">2019-08-16T05:22:02Z</dcterms:created>
  <dcterms:modified xsi:type="dcterms:W3CDTF">2020-07-01T11:03:50Z</dcterms:modified>
</cp:coreProperties>
</file>