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4240" windowHeight="11595" activeTab="7"/>
  </bookViews>
  <sheets>
    <sheet name="1" sheetId="1" r:id="rId1"/>
    <sheet name="2" sheetId="2" r:id="rId2"/>
    <sheet name="3" sheetId="3" r:id="rId3"/>
    <sheet name="4" sheetId="5" r:id="rId4"/>
    <sheet name="5" sheetId="6" r:id="rId5"/>
    <sheet name="6" sheetId="4" r:id="rId6"/>
    <sheet name="7" sheetId="8" r:id="rId7"/>
    <sheet name="8" sheetId="9" r:id="rId8"/>
  </sheets>
  <definedNames>
    <definedName name="AgencyCode" localSheetId="4">#REF!</definedName>
    <definedName name="AgencyCode">#REF!</definedName>
    <definedName name="AgencyName" localSheetId="4">#REF!</definedName>
    <definedName name="AgencyName">#REF!</definedName>
    <definedName name="davit" localSheetId="4">#REF!</definedName>
    <definedName name="davit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PANature" localSheetId="4">#REF!</definedName>
    <definedName name="PANature">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Area" localSheetId="4">'5'!$A$1:$H$23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5"/>
  <c r="D21"/>
  <c r="D30" i="8" l="1"/>
  <c r="C30"/>
  <c r="D41" i="9"/>
  <c r="D40" s="1"/>
  <c r="C41"/>
  <c r="C40" s="1"/>
  <c r="D41" i="8"/>
  <c r="D40" s="1"/>
  <c r="C41"/>
  <c r="C40" s="1"/>
  <c r="H45" i="6"/>
  <c r="H43" s="1"/>
  <c r="H42" s="1"/>
  <c r="H40" s="1"/>
  <c r="H38" s="1"/>
  <c r="G45"/>
  <c r="G44"/>
  <c r="G43"/>
  <c r="G42" s="1"/>
  <c r="G40" s="1"/>
  <c r="G38" s="1"/>
  <c r="E14" i="5"/>
  <c r="D14"/>
  <c r="H44" i="6" l="1"/>
  <c r="D30" i="9"/>
  <c r="C30"/>
  <c r="D31" i="8"/>
  <c r="D31" i="9" s="1"/>
  <c r="C31" i="8"/>
  <c r="C31" i="9" s="1"/>
  <c r="D21" i="8"/>
  <c r="C21"/>
  <c r="C12" i="3"/>
  <c r="B12"/>
  <c r="H37" i="6"/>
  <c r="H36" s="1"/>
  <c r="G37"/>
  <c r="G35" s="1"/>
  <c r="G34" s="1"/>
  <c r="G32" s="1"/>
  <c r="G30" s="1"/>
  <c r="H35" l="1"/>
  <c r="H34" s="1"/>
  <c r="H32" s="1"/>
  <c r="H30" s="1"/>
  <c r="G36"/>
  <c r="C21" i="9"/>
  <c r="D21"/>
  <c r="E14" i="4"/>
  <c r="E13" s="1"/>
  <c r="E11" s="1"/>
  <c r="D14"/>
  <c r="D13" s="1"/>
  <c r="D11" s="1"/>
  <c r="H29" i="6"/>
  <c r="H28" s="1"/>
  <c r="G29"/>
  <c r="G28" s="1"/>
  <c r="E12" i="5"/>
  <c r="E10" s="1"/>
  <c r="B10" i="1" s="1"/>
  <c r="D12" i="5"/>
  <c r="D10" s="1"/>
  <c r="B10" i="3"/>
  <c r="C10"/>
  <c r="B9" i="1" s="1"/>
  <c r="C16" i="2"/>
  <c r="C14" s="1"/>
  <c r="C12" s="1"/>
  <c r="C10" s="1"/>
  <c r="B16"/>
  <c r="B14" s="1"/>
  <c r="B12" s="1"/>
  <c r="B10" s="1"/>
  <c r="G27" i="6" l="1"/>
  <c r="G26" s="1"/>
  <c r="G24" s="1"/>
  <c r="G22" s="1"/>
  <c r="G20" s="1"/>
  <c r="H27"/>
  <c r="H26" s="1"/>
  <c r="H24" s="1"/>
  <c r="H22" s="1"/>
  <c r="H20" s="1"/>
  <c r="G18"/>
  <c r="G16" s="1"/>
  <c r="G14" s="1"/>
  <c r="G12" s="1"/>
  <c r="G10" s="1"/>
  <c r="H18" l="1"/>
  <c r="H16" s="1"/>
  <c r="H14" s="1"/>
  <c r="H12" s="1"/>
  <c r="H10" s="1"/>
  <c r="B11" i="1"/>
</calcChain>
</file>

<file path=xl/sharedStrings.xml><?xml version="1.0" encoding="utf-8"?>
<sst xmlns="http://schemas.openxmlformats.org/spreadsheetml/2006/main" count="288" uniqueCount="120">
  <si>
    <t>ՀՀ կառավարության 2020 թվականի</t>
  </si>
  <si>
    <t>1.  Եկամուտների գծով</t>
  </si>
  <si>
    <t>2.  Ծախսերի գծով</t>
  </si>
  <si>
    <t>3. Դեֆիցիտը (պակասուրդը)</t>
  </si>
  <si>
    <t>Հավելված N 1</t>
  </si>
  <si>
    <t>«ՀԱՅԱՍՏԱՆԻ ՀԱՆՐԱՊԵՏՈՒԹՅԱՆ 2020 ԹՎԱԿԱՆԻ ՊԵՏԱԿԱՆ ԲՅՈՒՋԵԻ ՄԱՍԻՆ» ՀՀ ՕՐԵՆՔԻ 2-ՐԴ ՀՈԴՎԱԾԻ ԱՂՅՈՒՍԱԿԻ ՑՈՒՑԱՆԻՇՆԵՐՈՒՄ ԿԱՏԱՐՎՈՂ ՓՈՓՈԽՈՒԹՅՈՒՆՆԵՐԸ</t>
  </si>
  <si>
    <t>Պետական  բյուջեի  դեֆիցիտի ֆինանսավորման աղբյուրներն ու դրանց տարրերի անվանումները</t>
  </si>
  <si>
    <t>Ինն ամիս</t>
  </si>
  <si>
    <t>Տարի</t>
  </si>
  <si>
    <t>այդ թվում՝</t>
  </si>
  <si>
    <t>Ա.Ներքին աղբյուրներ-ընդամենը</t>
  </si>
  <si>
    <t>2. Ֆինանսական զուտ ակտիվներ</t>
  </si>
  <si>
    <t>2.6.Այլ</t>
  </si>
  <si>
    <t>Հավելված N 2</t>
  </si>
  <si>
    <t xml:space="preserve">ՀԱՅԱՍՏԱՆԻ ՀԱՆՐԱՊԵՏՈՒԹՅԱՆ ԿԱՌԱՎԱՐՈՒԹՅԱՆ 2019 ԹՎԱԿԱՆԻ ԴԵԿՏԵՄԲԵՐԻ 26-Ի N 1919-Ն ՈՐՈՇՄԱՆ N 1 ՀԱՎԵԼՎԱԾԻ N 1 ԱՂՅՈՒՍԱԿՈՒՄ ԿԱՏԱՐՎՈՂ ՓՈՓՈԽՈՒԹՅՈՒՆԸ  </t>
  </si>
  <si>
    <t>ԸՆԴԱՄԵՆԸ</t>
  </si>
  <si>
    <t>ժամանակավորապես ազատ միջոցներ</t>
  </si>
  <si>
    <t>Ցուցանիշների փոփոխությունը
(ավելացումները նշված են դրական նշանով)</t>
  </si>
  <si>
    <t>(հազար դրամներով)</t>
  </si>
  <si>
    <t xml:space="preserve">այդ թվում </t>
  </si>
  <si>
    <t>Այլ եկամուտներ</t>
  </si>
  <si>
    <t xml:space="preserve">«ՀԱՅԱՍՏԱՆԻ ՀԱՆՐԱՊԵՏՈՒԹՅԱՆ  2020 ԹՎԱԿԱՆԻ ՊԵՏԱԿԱՆ ԲՅՈՒՋԵԻ  ՄԱՍԻՆ»  ՀԱՅԱՍՏԱՆԻ ՀԱՆՐԱՊԵՏՈՒԹՅԱՆ  ՕՐԵՆՔԻ 6-ՐԴ ՀՈԴՎԱԾՈՒՄ ԵՎ ՀԱՅԱՍՏԱՆԻ ՀԱՆՐԱՊԵՏՈՒԹՅԱՆ ԿԱՌԱՎԱՐՈՒԹՅԱՆ 2019 ԹՎԱԿԱՆԻ ԴԵԿՏԵՄԲԵՐԻ 26-Ի N 1919-Ն ՈՐՈՇՄԱՆ N 2 ՀԱՎԵԼՎԱԾԻ ԱՂՅՈՒՍԱԿՆԵՐՈՒՄ ԿԱՏԱՐՎՈՂ ՓՈՓՈԽՈՒԹՅՈՒՆՆԵՐԸ </t>
  </si>
  <si>
    <t>Պետական բյուջեի եկամուտները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</si>
  <si>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</si>
  <si>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</si>
  <si>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</si>
  <si>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</si>
  <si>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Ինն ամիս </t>
  </si>
  <si>
    <t xml:space="preserve"> Տարի </t>
  </si>
  <si>
    <t>ՀՀ աշխատանքի և սոցիալական հարցերի նախարարություն</t>
  </si>
  <si>
    <t>1225</t>
  </si>
  <si>
    <t xml:space="preserve"> Ծրագրի անվանումը`</t>
  </si>
  <si>
    <t>Ճգնաժամերի հակազդման և արտակարգ իրավիճակների հետևանքների նվազեցման և վերացման նպատակով՝ առանձին սոցիալական խմբերին տրվող սոցիալական աջակցություն</t>
  </si>
  <si>
    <t>Ծրագրի նպատակը՝</t>
  </si>
  <si>
    <t>Օժանդակել ճգնաժամերի հակազդման և արտակարգ իրավիճակների հետևանքներով ընտանիքների առջև ծառացած սոցիալական խնդիրների բացասական հետևանքների մեղմմանը</t>
  </si>
  <si>
    <t>Վերջնական արդյունքի նկարագրությունը</t>
  </si>
  <si>
    <t xml:space="preserve"> Ճգնաժամերի հակազդման և արտակարգ իրավիճակների առաջացած  սոցիալական խնդիրների բացասական հետևանքները մեղմելու նպատակով  ընտանիքներին դրամական աջակցության տրամադրում</t>
  </si>
  <si>
    <t>Ծրագրի միջոցառումներ</t>
  </si>
  <si>
    <t>12002</t>
  </si>
  <si>
    <t xml:space="preserve"> Միջոցառման անվանումը`</t>
  </si>
  <si>
    <t>Կորոնավիրուսի (COVID-19)հետևանքով ճգնաժամերի հակազդման և արտակարգ իրավիճակների հետևանքների նվազեցման և վերացման նպատակով՝ առանձին սոցիալական խմբերին տրվող սոցիալական աջակցություն</t>
  </si>
  <si>
    <t xml:space="preserve"> Միջոցառման նկարագրությունը`</t>
  </si>
  <si>
    <t xml:space="preserve"> Կորոնավիրուսի (COVID-19) հետևանքով օժանդակել ճգնաժամերի հակազդման և արտակարգ իրավիճակների հետևանքներով ընտանիքների առջև ծառացած սոցիալական խնդիրների բացասական հետևանքների մեղմմանը</t>
  </si>
  <si>
    <t xml:space="preserve"> Միջոցառման տեսակը</t>
  </si>
  <si>
    <t xml:space="preserve"> Տրանսֆերտների տրամադրում</t>
  </si>
  <si>
    <t>Ցուցանիշների փոփոխությունը 
(ավելացումները նշված են դրական նշանով)</t>
  </si>
  <si>
    <t>«ՀԱՅԱUՏԱՆԻ ՀԱՆՐԱՊԵՏՈՒԹՅԱՆ 2020 ԹՎԱԿԱՆԻ ՊԵՏԱԿԱՆ ԲՅՈՒՋԵԻ ՄԱUԻՆ» ՀԱՅԱUՏԱՆԻ ՀԱՆՐԱՊԵՏՈՒԹՅԱՆ OՐԵՆՔԻ N 1 ՀԱՎԵԼՎԱԾԻ N 2 ԱՂՅՈՒՍԱԿՈՒՄ ԵՎ ՀԱՅԱՍՏԱՆԻ ՀԱՆՐԱՊԵՏՈՒԹՅԱՆ ԿԱՌԱՎԱՐՈՒԹՅԱՆ 2019 ԹՎԱԿԱՆԻ ԴԵԿՏԵՄԲԵՐԻ 26-Ի N 1919-Ն ՈՐՈՇՄԱՆ N 5 ՀԱՎԵԼՎԱԾԻ N 1 ԱՂՅՈՒՍԱԿՈՒՄ ԿԱՏԱՐՎՈՂ ՓՈՓՈԽՈՒԹՅՈՒՆՆԵՐԸ</t>
  </si>
  <si>
    <t>Հավելված N 4</t>
  </si>
  <si>
    <t>Հավելված N 3</t>
  </si>
  <si>
    <t xml:space="preserve">ՀՀ կառավարության  2020 թվականի </t>
  </si>
  <si>
    <t>______________ ի    ___Ն որոշման</t>
  </si>
  <si>
    <t xml:space="preserve"> Գործառական դասիչը</t>
  </si>
  <si>
    <t>Բյուջետային ծախսերի գործառական դասակարգման բաժինների, խմբերի և դասերի, տնտեսագիտական դասակարգման հոդվածների, բյուջետային հատկացումների գլխավոր կարգադրիչների, բյուջետային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</si>
  <si>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</si>
  <si>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</si>
  <si>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</si>
  <si>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ԸՆԴԱՄԵՆԸ ԾԱԽՍԵՐ</t>
  </si>
  <si>
    <t xml:space="preserve"> այդ թվում`</t>
  </si>
  <si>
    <t>10</t>
  </si>
  <si>
    <t xml:space="preserve">ՍՈՑԻԱԼԱԿԱՆ ՊԱՇՏՊԱՆՈՒԹՅՈՒՆ </t>
  </si>
  <si>
    <t>09</t>
  </si>
  <si>
    <t xml:space="preserve"> Սոցիալական պաշտպանություն (այլ դասերին չպատկանող)</t>
  </si>
  <si>
    <t>02</t>
  </si>
  <si>
    <t xml:space="preserve"> Սոցիալական պաշտպանությանը տրամադրվող օժանդակ ծառայություններ (այլ դասերին չպատկանող)</t>
  </si>
  <si>
    <t xml:space="preserve"> ՀՀ աշխատանքի և սոցիալական հարցերի նախարարություն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</si>
  <si>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</si>
  <si>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</si>
  <si>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</si>
  <si>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ՍՈՑԻԱԼԱԿԱՆ ՆՊԱՍՏՆԵՐ ԵՎ ԿԵՆՍԱԹՈՇԱԿՆԵՐ</t>
  </si>
  <si>
    <t xml:space="preserve"> - Այլ նպաստներ բյուջեից</t>
  </si>
  <si>
    <t xml:space="preserve"> ՀՀ աշխատանքի և սոցիալական հարցերի նախարարության սոցիալական ապահովության ծառայություն</t>
  </si>
  <si>
    <t>Հավելված N 5</t>
  </si>
  <si>
    <t>ՀԱՅԱՍՏԱՆԻ ՀԱՆՐԱՊԵՏՈՒԹՅԱՆ ԿԱՌԱՎԱՐՈՒԹՅԱՆ 2019 ԹՎԱԿԱՆԻ ԴԵԿՏԵՄԲԵՐԻ 26-Ի N 1919-Ն ՈՐՈՇՄԱՆ N 3 ԵՎ N 4 ՀԱՎԵԼՎԱԾՆԵՐՈՒՄ ԿԱՏԱՐՎՈՂ ՓՈՓՈԽՈՒԹՅՈՒՆՆԵՐԸ</t>
  </si>
  <si>
    <t>Եկամտատեսակը</t>
  </si>
  <si>
    <t>Այլ եկամուտներ, ընդամենը</t>
  </si>
  <si>
    <t>այդ թվում`</t>
  </si>
  <si>
    <t>Օրենքով և այլ իրավական ակտերով սահմանված պետական բյուջե մուտքագրվող այլ եկամուտներ</t>
  </si>
  <si>
    <t>ՀՀ պետական կառավարման   մարմիններ</t>
  </si>
  <si>
    <t>Հավելված N 6</t>
  </si>
  <si>
    <t>ՀԱՅԱՍՏԱՆԻ ՀԱՆՐԱՊԵՏՈՒԹՅԱՆ ԿԱՌԱՎԱՐՈՒԹՅԱՆ 2019 ԹՎԱԿԱՆԻ ԴԵԿՏԵՄԲԵՐԻ 26-Ի N 1919-Ն ՈՐՈՇՄԱՆ N 6 ՀԱՎԵԼՎԱԾՈՒՄ ԿԱՏԱՐՎՈՂ ՓՈՓՈԽՈՒԹՅՈՒՆՆԵՐԸ</t>
  </si>
  <si>
    <t>Գանձման համար պատասխանատու պետական կառավարման մարմին (ներ)</t>
  </si>
  <si>
    <t>2020 թվական</t>
  </si>
  <si>
    <t xml:space="preserve"> 9 ամիս </t>
  </si>
  <si>
    <t xml:space="preserve"> տարի </t>
  </si>
  <si>
    <t>6</t>
  </si>
  <si>
    <t>6.5</t>
  </si>
  <si>
    <t>NN
ը/կ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</si>
  <si>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</si>
  <si>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</si>
  <si>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</si>
  <si>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 xml:space="preserve"> Միջոցառման անվանումը` </t>
  </si>
  <si>
    <t xml:space="preserve"> Միջոցառման դասիչը` </t>
  </si>
  <si>
    <t xml:space="preserve"> Ինն ամիս</t>
  </si>
  <si>
    <t xml:space="preserve"> Տարի</t>
  </si>
  <si>
    <t xml:space="preserve"> Նկարագրությունը` </t>
  </si>
  <si>
    <t xml:space="preserve"> Միջոցառման տեսակը` </t>
  </si>
  <si>
    <t>Տրասֆերտների տրամադրում</t>
  </si>
  <si>
    <t xml:space="preserve"> Շահառուների ընտրության չափանիշները </t>
  </si>
  <si>
    <t>ՀՀ կառավարության որոշումներով հաստատված Կորոնավիրուսի (COVID-19) տնտեսական հետևանքների չեզոքացման միջոցառման պահանջներին համապատասխան</t>
  </si>
  <si>
    <t xml:space="preserve">Արդյունքի չափորոշիչներ </t>
  </si>
  <si>
    <t xml:space="preserve"> Միջոցառման վրա կատարվող ծախսը (հազար դրամ) </t>
  </si>
  <si>
    <t>Հավելված N 7</t>
  </si>
  <si>
    <t>ՀԱՅԱՍՏԱՆԻ ՀԱՆՐԱՊԵՏՈՒԹՅԱՆ ԿԱՌԱՎԱՐՈՒԹՅԱՆ 2019 ԹՎԱԿԱՆԻ ԴԵԿՏԵՄԲԵՐԻ 26-Ի N 1919-Ն ՈՐՈՇՄԱՆ N 9 ՀԱՎԵԼՎԱԾԻ 9․16 ԱՂՅՈՒՍԱԿՈՒՄ ԿԱՏԱՐՎՈՂ ՓՈՓՈԽՈՒԹՅՈՒՆՆԵՐԸ</t>
  </si>
  <si>
    <t>ՄԱՍ 1. ՊԵՏԱԿԱՆ ՄԱՐՄՆԻ ԳԾՈՎ ԱՐԴՅՈՒՆՔԱՅԻՆ (ԿԱՏԱՐՈՂԱԿԱՆ) ՑՈՒՑԱՆԻՇՆԵՐԸ</t>
  </si>
  <si>
    <t xml:space="preserve"> ՀՀ աշխատանքի և սոցիալական հարցերի նախարարության սոցիալական ապահովության ծառայություն </t>
  </si>
  <si>
    <t>Հավելված N 8</t>
  </si>
  <si>
    <t>ՀԱՅԱՍՏԱՆԻ ՀԱՆՐԱՊԵՏՈՒԹՅԱՆ ԿԱՌԱՎԱՐՈՒԹՅԱՆ 2019 ԹՎԱԿԱՆԻ ԴԵԿՏԵՄԲԵՐԻ 26-Ի N 1919-Ն ՈՐՈՇՄԱՆ N  9.1 ՀԱՎԵԼՎԱԾԻ 9.1.20 ԱՂՅՈՒՍԱԿՈՒՄ ԿԱՏԱՐՎՈՂ ՓՈՓՈԽՈՒԹՅՈՒՆՆԵՐԸ</t>
  </si>
  <si>
    <t>6.5.2</t>
  </si>
  <si>
    <t>12003</t>
  </si>
  <si>
    <t>Կորոնավիրուսի (COVID-19) հետևանքով աշխատանքից ազատված անձանց միանվագ աջակցություն (Կորոնավիրուսի տնտեսական հետևանքների չեզոքացման վեցերորդ միջոցառում)</t>
  </si>
  <si>
    <t>Կորոնավիրուսի տարածման հետևանքով աշխատանքի շուկայում գոյացած դժվարությունների արդյունքում սոցիալական խնդիրների առջև կանգնած ՀՀ քաղաքացիներին օժանդակություն</t>
  </si>
  <si>
    <t>ՀՀ կառավարության 30.03.2020թ-ի N410-Լ և 03.04.2020թ-ի N 460-Լ որոշումներին համապատասխան</t>
  </si>
  <si>
    <t xml:space="preserve"> Դրամական աջակցություն ստացողների թիվը</t>
  </si>
  <si>
    <t xml:space="preserve"> Ծրագրի դասիչը` </t>
  </si>
  <si>
    <t>12004</t>
  </si>
  <si>
    <t>Աջակցություն կորոնավիրուսի (COVID-19) տարածման հետևանքով աշխատանքի շուկայում գոյացած դժվարությունների արդյունքում սոցիալական խնդիրների առջև կանգնած հղի կանանց (Կորոնավիրուսի տնտեսական հետևանքների չեզոքացման յոթերորդ միջոցառում)</t>
  </si>
  <si>
    <t>Կորոնավիրուսի տարածման հետևանքով աշխատանքի շուկայում գոյացած դժվարությունների արդյունքում սոցիալական խնդիրների առջև կանգնած հղի կանանց միանվագ դրամական օժանդակության տրամադրում</t>
  </si>
  <si>
    <t>Ցուցանիշների փոփոխությունը 
(ավելացումները նշված են դրական նշանով, իսկ նվազեցումները՝ փակագծերում)</t>
  </si>
  <si>
    <t>ՀՀ կառավարության 30.03.2020թ-ի N411-Լ և 06.04.2020թ-ի № 484–Ն որոշումների պահանջներին համապատասխան</t>
  </si>
  <si>
    <t>Ցուցանիշների փոփոխությունը 
(նվազեցումները նշված են փակագծերում)</t>
  </si>
</sst>
</file>

<file path=xl/styles.xml><?xml version="1.0" encoding="utf-8"?>
<styleSheet xmlns="http://schemas.openxmlformats.org/spreadsheetml/2006/main">
  <numFmts count="6">
    <numFmt numFmtId="164" formatCode="_(* #,##0.00_);_(* \(#,##0.00\);_(* &quot;-&quot;??_);_(@_)"/>
    <numFmt numFmtId="165" formatCode="#,##0.0_);\(#,##0.0\)"/>
    <numFmt numFmtId="166" formatCode="_(* #,##0.0_);_(* \(#,##0.0\);_(* &quot;-&quot;??_);_(@_)"/>
    <numFmt numFmtId="167" formatCode="_-* #,##0.0\ _₽_-;\-* #,##0.0\ _₽_-;_-* &quot;-&quot;?\ _₽_-;_-@_-"/>
    <numFmt numFmtId="168" formatCode="##,##0.0;\(##,##0.0\);\-"/>
    <numFmt numFmtId="169" formatCode="_(* #,##0.0_);_(* \(#,##0.0\);_(* &quot;-&quot;?_);_(@_)"/>
  </numFmts>
  <fonts count="15">
    <font>
      <sz val="12"/>
      <color theme="1"/>
      <name val="GHEA Grapalat"/>
      <family val="2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name val="GHEA Grapalat"/>
      <family val="3"/>
    </font>
    <font>
      <b/>
      <i/>
      <sz val="12"/>
      <name val="GHEA Grapalat"/>
      <family val="3"/>
    </font>
    <font>
      <b/>
      <sz val="12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sz val="9"/>
      <name val="Arial Armenian"/>
      <family val="2"/>
    </font>
    <font>
      <b/>
      <sz val="12"/>
      <color indexed="8"/>
      <name val="GHEA Grapalat"/>
      <family val="3"/>
    </font>
    <font>
      <b/>
      <i/>
      <sz val="12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168" fontId="11" fillId="0" borderId="0" applyFill="0" applyBorder="0" applyProtection="0">
      <alignment horizontal="right" vertical="top"/>
    </xf>
    <xf numFmtId="0" fontId="12" fillId="0" borderId="0"/>
  </cellStyleXfs>
  <cellXfs count="149">
    <xf numFmtId="0" fontId="0" fillId="0" borderId="0" xfId="0"/>
    <xf numFmtId="165" fontId="0" fillId="0" borderId="0" xfId="0" applyNumberFormat="1" applyAlignment="1">
      <alignment vertical="center" wrapText="1"/>
    </xf>
    <xf numFmtId="165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right" vertical="center" wrapText="1"/>
    </xf>
    <xf numFmtId="165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vertical="center" wrapText="1"/>
    </xf>
    <xf numFmtId="165" fontId="1" fillId="0" borderId="1" xfId="0" applyNumberFormat="1" applyFont="1" applyBorder="1" applyAlignment="1">
      <alignment vertical="center" wrapText="1"/>
    </xf>
    <xf numFmtId="165" fontId="1" fillId="0" borderId="0" xfId="0" applyNumberFormat="1" applyFont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166" fontId="2" fillId="0" borderId="1" xfId="2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166" fontId="2" fillId="0" borderId="1" xfId="2" applyNumberFormat="1" applyFont="1" applyBorder="1" applyAlignment="1">
      <alignment vertical="center" wrapText="1"/>
    </xf>
    <xf numFmtId="166" fontId="1" fillId="0" borderId="1" xfId="2" applyNumberFormat="1" applyFont="1" applyBorder="1" applyAlignment="1">
      <alignment vertical="center" wrapText="1"/>
    </xf>
    <xf numFmtId="166" fontId="1" fillId="0" borderId="1" xfId="2" applyNumberFormat="1" applyFont="1" applyBorder="1" applyAlignment="1">
      <alignment horizontal="center" vertical="center" wrapText="1"/>
    </xf>
    <xf numFmtId="166" fontId="1" fillId="2" borderId="1" xfId="2" applyNumberFormat="1" applyFont="1" applyFill="1" applyBorder="1" applyAlignment="1">
      <alignment horizontal="center" vertical="center" wrapText="1"/>
    </xf>
    <xf numFmtId="166" fontId="2" fillId="2" borderId="1" xfId="2" applyNumberFormat="1" applyFont="1" applyFill="1" applyBorder="1" applyAlignment="1">
      <alignment horizontal="center" vertical="center" wrapText="1"/>
    </xf>
    <xf numFmtId="166" fontId="1" fillId="0" borderId="1" xfId="2" quotePrefix="1" applyNumberFormat="1" applyFont="1" applyBorder="1" applyAlignment="1">
      <alignment horizontal="center" vertical="center" wrapText="1"/>
    </xf>
    <xf numFmtId="166" fontId="5" fillId="0" borderId="1" xfId="2" applyNumberFormat="1" applyFont="1" applyBorder="1" applyAlignment="1">
      <alignment horizontal="left" vertical="center" wrapText="1"/>
    </xf>
    <xf numFmtId="166" fontId="6" fillId="0" borderId="1" xfId="2" applyNumberFormat="1" applyFont="1" applyBorder="1" applyAlignment="1">
      <alignment vertical="center" wrapText="1"/>
    </xf>
    <xf numFmtId="0" fontId="1" fillId="0" borderId="0" xfId="1" applyFont="1" applyAlignment="1">
      <alignment horizontal="left" vertical="center" wrapText="1"/>
    </xf>
    <xf numFmtId="166" fontId="7" fillId="2" borderId="1" xfId="2" applyNumberFormat="1" applyFont="1" applyFill="1" applyBorder="1" applyAlignment="1">
      <alignment horizontal="left" vertical="center" wrapText="1"/>
    </xf>
    <xf numFmtId="166" fontId="4" fillId="0" borderId="1" xfId="2" applyNumberFormat="1" applyFont="1" applyBorder="1" applyAlignment="1">
      <alignment vertical="center" wrapText="1"/>
    </xf>
    <xf numFmtId="166" fontId="8" fillId="2" borderId="1" xfId="2" applyNumberFormat="1" applyFont="1" applyFill="1" applyBorder="1" applyAlignment="1">
      <alignment horizontal="left" vertical="center" wrapText="1"/>
    </xf>
    <xf numFmtId="166" fontId="7" fillId="2" borderId="1" xfId="2" applyNumberFormat="1" applyFont="1" applyFill="1" applyBorder="1" applyAlignment="1">
      <alignment vertical="center" wrapText="1"/>
    </xf>
    <xf numFmtId="167" fontId="2" fillId="0" borderId="0" xfId="1" applyNumberFormat="1" applyFont="1" applyAlignment="1">
      <alignment horizontal="left" vertical="center" wrapText="1"/>
    </xf>
    <xf numFmtId="166" fontId="4" fillId="0" borderId="1" xfId="2" quotePrefix="1" applyNumberFormat="1" applyFont="1" applyBorder="1" applyAlignment="1">
      <alignment horizontal="center" vertical="center" wrapText="1"/>
    </xf>
    <xf numFmtId="166" fontId="8" fillId="0" borderId="1" xfId="2" applyNumberFormat="1" applyFont="1" applyBorder="1" applyAlignment="1">
      <alignment horizontal="left" vertical="center" wrapText="1"/>
    </xf>
    <xf numFmtId="166" fontId="4" fillId="2" borderId="1" xfId="2" applyNumberFormat="1" applyFont="1" applyFill="1" applyBorder="1" applyAlignment="1">
      <alignment horizontal="left" vertical="center" wrapText="1"/>
    </xf>
    <xf numFmtId="166" fontId="6" fillId="0" borderId="1" xfId="2" applyNumberFormat="1" applyFont="1" applyBorder="1" applyAlignment="1">
      <alignment horizontal="center" vertical="center" wrapText="1"/>
    </xf>
    <xf numFmtId="165" fontId="2" fillId="2" borderId="0" xfId="1" applyNumberFormat="1" applyFont="1" applyFill="1" applyAlignment="1">
      <alignment vertical="center" wrapText="1"/>
    </xf>
    <xf numFmtId="165" fontId="2" fillId="2" borderId="0" xfId="1" applyNumberFormat="1" applyFont="1" applyFill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vertical="center" wrapText="1"/>
    </xf>
    <xf numFmtId="165" fontId="6" fillId="2" borderId="1" xfId="2" applyNumberFormat="1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vertical="center" wrapText="1"/>
    </xf>
    <xf numFmtId="165" fontId="4" fillId="2" borderId="1" xfId="2" applyNumberFormat="1" applyFont="1" applyFill="1" applyBorder="1" applyAlignment="1">
      <alignment horizontal="center" vertical="center" wrapText="1"/>
    </xf>
    <xf numFmtId="165" fontId="6" fillId="2" borderId="1" xfId="4" quotePrefix="1" applyNumberFormat="1" applyFont="1" applyFill="1" applyBorder="1" applyAlignment="1">
      <alignment horizontal="center" vertical="center" wrapText="1"/>
    </xf>
    <xf numFmtId="165" fontId="4" fillId="2" borderId="0" xfId="4" applyNumberFormat="1" applyFont="1" applyFill="1" applyAlignment="1">
      <alignment vertical="center" wrapText="1"/>
    </xf>
    <xf numFmtId="165" fontId="6" fillId="2" borderId="1" xfId="4" applyNumberFormat="1" applyFont="1" applyFill="1" applyBorder="1" applyAlignment="1">
      <alignment horizontal="center" vertical="center" wrapText="1"/>
    </xf>
    <xf numFmtId="165" fontId="7" fillId="2" borderId="1" xfId="1" applyNumberFormat="1" applyFont="1" applyFill="1" applyBorder="1" applyAlignment="1">
      <alignment vertical="center" wrapText="1"/>
    </xf>
    <xf numFmtId="165" fontId="7" fillId="2" borderId="1" xfId="1" applyNumberFormat="1" applyFont="1" applyFill="1" applyBorder="1" applyAlignment="1">
      <alignment horizontal="center" vertical="center" wrapText="1"/>
    </xf>
    <xf numFmtId="165" fontId="4" fillId="2" borderId="1" xfId="4" applyNumberFormat="1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 wrapText="1"/>
    </xf>
    <xf numFmtId="165" fontId="6" fillId="2" borderId="1" xfId="5" applyNumberFormat="1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 wrapText="1"/>
    </xf>
    <xf numFmtId="165" fontId="1" fillId="2" borderId="1" xfId="1" applyNumberFormat="1" applyFont="1" applyFill="1" applyBorder="1" applyAlignment="1">
      <alignment horizontal="center" vertical="center" wrapText="1"/>
    </xf>
    <xf numFmtId="165" fontId="13" fillId="2" borderId="1" xfId="6" applyNumberFormat="1" applyFont="1" applyFill="1" applyBorder="1" applyAlignment="1">
      <alignment vertical="center" wrapText="1"/>
    </xf>
    <xf numFmtId="49" fontId="6" fillId="2" borderId="1" xfId="4" applyNumberFormat="1" applyFont="1" applyFill="1" applyBorder="1" applyAlignment="1">
      <alignment horizontal="center" vertical="center" wrapText="1"/>
    </xf>
    <xf numFmtId="0" fontId="4" fillId="2" borderId="1" xfId="4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vertical="center" wrapText="1"/>
    </xf>
    <xf numFmtId="0" fontId="4" fillId="2" borderId="0" xfId="4" applyFont="1" applyFill="1" applyAlignment="1">
      <alignment vertical="center" wrapText="1"/>
    </xf>
    <xf numFmtId="49" fontId="5" fillId="2" borderId="1" xfId="4" applyNumberFormat="1" applyFont="1" applyFill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vertical="center" wrapText="1"/>
    </xf>
    <xf numFmtId="165" fontId="8" fillId="2" borderId="1" xfId="2" applyNumberFormat="1" applyFont="1" applyFill="1" applyBorder="1" applyAlignment="1">
      <alignment horizontal="center" vertical="center" wrapText="1"/>
    </xf>
    <xf numFmtId="0" fontId="8" fillId="2" borderId="0" xfId="4" applyFont="1" applyFill="1" applyAlignment="1">
      <alignment vertical="center" wrapText="1"/>
    </xf>
    <xf numFmtId="0" fontId="2" fillId="2" borderId="1" xfId="1" applyFont="1" applyFill="1" applyBorder="1" applyAlignment="1">
      <alignment vertical="center" wrapText="1"/>
    </xf>
    <xf numFmtId="165" fontId="4" fillId="2" borderId="1" xfId="1" quotePrefix="1" applyNumberFormat="1" applyFont="1" applyFill="1" applyBorder="1" applyAlignment="1">
      <alignment horizontal="center" vertical="center" wrapText="1"/>
    </xf>
    <xf numFmtId="165" fontId="2" fillId="0" borderId="1" xfId="1" applyNumberFormat="1" applyFont="1" applyBorder="1" applyAlignment="1">
      <alignment vertical="center" wrapText="1"/>
    </xf>
    <xf numFmtId="169" fontId="4" fillId="2" borderId="0" xfId="4" applyNumberFormat="1" applyFont="1" applyFill="1" applyAlignment="1">
      <alignment vertical="center" wrapText="1"/>
    </xf>
    <xf numFmtId="165" fontId="1" fillId="2" borderId="0" xfId="1" applyNumberFormat="1" applyFont="1" applyFill="1" applyAlignment="1">
      <alignment vertical="center" wrapText="1"/>
    </xf>
    <xf numFmtId="165" fontId="1" fillId="0" borderId="1" xfId="1" applyNumberFormat="1" applyFont="1" applyBorder="1" applyAlignment="1">
      <alignment horizontal="center" vertical="center" wrapText="1"/>
    </xf>
    <xf numFmtId="165" fontId="6" fillId="2" borderId="1" xfId="3" applyNumberFormat="1" applyFont="1" applyFill="1" applyBorder="1" applyAlignment="1">
      <alignment horizontal="center" vertical="center" wrapText="1"/>
    </xf>
    <xf numFmtId="165" fontId="2" fillId="2" borderId="7" xfId="1" applyNumberFormat="1" applyFont="1" applyFill="1" applyBorder="1" applyAlignment="1">
      <alignment horizontal="center" vertical="center" wrapText="1"/>
    </xf>
    <xf numFmtId="165" fontId="0" fillId="0" borderId="1" xfId="0" quotePrefix="1" applyNumberFormat="1" applyBorder="1" applyAlignment="1">
      <alignment horizontal="center" vertical="center" wrapText="1"/>
    </xf>
    <xf numFmtId="165" fontId="2" fillId="0" borderId="0" xfId="1" applyNumberFormat="1" applyFont="1" applyAlignment="1">
      <alignment vertical="center"/>
    </xf>
    <xf numFmtId="165" fontId="4" fillId="2" borderId="0" xfId="1" applyNumberFormat="1" applyFont="1" applyFill="1" applyAlignment="1">
      <alignment horizontal="left" vertical="center" wrapText="1"/>
    </xf>
    <xf numFmtId="165" fontId="6" fillId="2" borderId="0" xfId="1" applyNumberFormat="1" applyFont="1" applyFill="1" applyAlignment="1">
      <alignment horizontal="center" vertical="center" wrapText="1"/>
    </xf>
    <xf numFmtId="165" fontId="1" fillId="2" borderId="0" xfId="1" applyNumberFormat="1" applyFont="1" applyFill="1" applyAlignment="1">
      <alignment horizontal="center" vertical="center"/>
    </xf>
    <xf numFmtId="165" fontId="1" fillId="2" borderId="0" xfId="1" applyNumberFormat="1" applyFont="1" applyFill="1" applyAlignment="1">
      <alignment horizontal="center" vertical="center" wrapText="1"/>
    </xf>
    <xf numFmtId="165" fontId="6" fillId="2" borderId="0" xfId="1" applyNumberFormat="1" applyFont="1" applyFill="1" applyAlignment="1">
      <alignment horizontal="left" vertical="center"/>
    </xf>
    <xf numFmtId="165" fontId="6" fillId="2" borderId="0" xfId="1" applyNumberFormat="1" applyFont="1" applyFill="1" applyAlignment="1">
      <alignment horizontal="center" vertical="center"/>
    </xf>
    <xf numFmtId="165" fontId="6" fillId="2" borderId="0" xfId="1" applyNumberFormat="1" applyFont="1" applyFill="1" applyAlignment="1">
      <alignment vertical="center"/>
    </xf>
    <xf numFmtId="165" fontId="2" fillId="0" borderId="0" xfId="1" applyNumberFormat="1" applyFont="1" applyAlignment="1">
      <alignment horizontal="center" vertical="center"/>
    </xf>
    <xf numFmtId="165" fontId="1" fillId="0" borderId="1" xfId="1" applyNumberFormat="1" applyFont="1" applyBorder="1" applyAlignment="1">
      <alignment vertical="center"/>
    </xf>
    <xf numFmtId="165" fontId="1" fillId="0" borderId="1" xfId="1" quotePrefix="1" applyNumberFormat="1" applyFont="1" applyBorder="1" applyAlignment="1">
      <alignment horizontal="left" vertical="center"/>
    </xf>
    <xf numFmtId="165" fontId="2" fillId="0" borderId="0" xfId="1" applyNumberFormat="1" applyFont="1" applyAlignment="1">
      <alignment horizontal="center" vertical="center" wrapText="1"/>
    </xf>
    <xf numFmtId="165" fontId="2" fillId="0" borderId="6" xfId="1" applyNumberFormat="1" applyFont="1" applyBorder="1" applyAlignment="1">
      <alignment horizontal="center" vertical="center" wrapText="1"/>
    </xf>
    <xf numFmtId="165" fontId="1" fillId="0" borderId="1" xfId="1" applyNumberFormat="1" applyFont="1" applyBorder="1" applyAlignment="1">
      <alignment horizontal="left" vertical="center" wrapText="1"/>
    </xf>
    <xf numFmtId="165" fontId="6" fillId="2" borderId="1" xfId="1" quotePrefix="1" applyNumberFormat="1" applyFont="1" applyFill="1" applyBorder="1" applyAlignment="1">
      <alignment horizontal="left" vertical="center" wrapText="1"/>
    </xf>
    <xf numFmtId="165" fontId="4" fillId="0" borderId="1" xfId="1" applyNumberFormat="1" applyFont="1" applyBorder="1" applyAlignment="1">
      <alignment horizontal="center" vertical="center" wrapText="1"/>
    </xf>
    <xf numFmtId="165" fontId="2" fillId="0" borderId="1" xfId="1" applyNumberFormat="1" applyFont="1" applyBorder="1" applyAlignment="1">
      <alignment horizontal="center" vertical="center"/>
    </xf>
    <xf numFmtId="165" fontId="4" fillId="2" borderId="1" xfId="1" applyNumberFormat="1" applyFont="1" applyFill="1" applyBorder="1" applyAlignment="1">
      <alignment horizontal="left" vertical="center" wrapText="1"/>
    </xf>
    <xf numFmtId="165" fontId="4" fillId="0" borderId="0" xfId="1" applyNumberFormat="1" applyFont="1" applyAlignment="1">
      <alignment horizontal="center" vertical="center" wrapText="1"/>
    </xf>
    <xf numFmtId="165" fontId="4" fillId="0" borderId="8" xfId="1" applyNumberFormat="1" applyFont="1" applyBorder="1" applyAlignment="1">
      <alignment horizontal="center" vertical="center" wrapText="1"/>
    </xf>
    <xf numFmtId="165" fontId="4" fillId="2" borderId="1" xfId="2" applyNumberFormat="1" applyFont="1" applyFill="1" applyBorder="1" applyAlignment="1">
      <alignment horizontal="center" vertical="center"/>
    </xf>
    <xf numFmtId="165" fontId="4" fillId="0" borderId="0" xfId="1" applyNumberFormat="1" applyFont="1" applyAlignment="1">
      <alignment horizontal="left" vertical="center" wrapText="1"/>
    </xf>
    <xf numFmtId="165" fontId="4" fillId="2" borderId="0" xfId="2" applyNumberFormat="1" applyFont="1" applyFill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left" vertical="center" wrapText="1"/>
    </xf>
    <xf numFmtId="165" fontId="6" fillId="2" borderId="1" xfId="0" quotePrefix="1" applyNumberFormat="1" applyFont="1" applyFill="1" applyBorder="1" applyAlignment="1">
      <alignment horizontal="left" vertical="center" wrapText="1"/>
    </xf>
    <xf numFmtId="165" fontId="4" fillId="2" borderId="1" xfId="0" applyNumberFormat="1" applyFont="1" applyFill="1" applyBorder="1" applyAlignment="1">
      <alignment horizontal="left" vertical="center" wrapText="1"/>
    </xf>
    <xf numFmtId="165" fontId="7" fillId="2" borderId="1" xfId="0" applyNumberFormat="1" applyFont="1" applyFill="1" applyBorder="1" applyAlignment="1">
      <alignment vertical="center" wrapText="1"/>
    </xf>
    <xf numFmtId="37" fontId="4" fillId="2" borderId="1" xfId="2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right" vertical="center" wrapText="1"/>
    </xf>
    <xf numFmtId="165" fontId="0" fillId="0" borderId="0" xfId="0" applyNumberForma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165" fontId="1" fillId="0" borderId="4" xfId="0" applyNumberFormat="1" applyFont="1" applyBorder="1" applyAlignment="1">
      <alignment horizontal="center" vertical="center" wrapText="1"/>
    </xf>
    <xf numFmtId="165" fontId="1" fillId="0" borderId="6" xfId="0" applyNumberFormat="1" applyFont="1" applyBorder="1" applyAlignment="1">
      <alignment horizontal="center" vertical="center" wrapText="1"/>
    </xf>
    <xf numFmtId="166" fontId="1" fillId="0" borderId="4" xfId="2" applyNumberFormat="1" applyFont="1" applyBorder="1" applyAlignment="1">
      <alignment horizontal="center" vertical="center" wrapText="1"/>
    </xf>
    <xf numFmtId="166" fontId="1" fillId="0" borderId="6" xfId="2" applyNumberFormat="1" applyFont="1" applyBorder="1" applyAlignment="1">
      <alignment horizontal="center" vertical="center" wrapText="1"/>
    </xf>
    <xf numFmtId="166" fontId="1" fillId="0" borderId="2" xfId="2" applyNumberFormat="1" applyFont="1" applyBorder="1" applyAlignment="1">
      <alignment horizontal="center" vertical="center" wrapText="1"/>
    </xf>
    <xf numFmtId="166" fontId="1" fillId="0" borderId="3" xfId="2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right" vertical="center" wrapText="1"/>
    </xf>
    <xf numFmtId="0" fontId="2" fillId="0" borderId="0" xfId="1" applyFont="1" applyAlignment="1">
      <alignment horizontal="center" vertical="center" wrapText="1"/>
    </xf>
    <xf numFmtId="165" fontId="1" fillId="0" borderId="1" xfId="1" applyNumberFormat="1" applyFont="1" applyBorder="1" applyAlignment="1">
      <alignment horizontal="center" vertical="center" wrapText="1"/>
    </xf>
    <xf numFmtId="165" fontId="1" fillId="2" borderId="1" xfId="1" applyNumberFormat="1" applyFont="1" applyFill="1" applyBorder="1" applyAlignment="1">
      <alignment horizontal="center" vertical="center" wrapText="1"/>
    </xf>
    <xf numFmtId="165" fontId="2" fillId="2" borderId="0" xfId="1" applyNumberFormat="1" applyFont="1" applyFill="1" applyAlignment="1">
      <alignment horizontal="right" vertical="center" wrapText="1"/>
    </xf>
    <xf numFmtId="165" fontId="2" fillId="2" borderId="0" xfId="1" applyNumberFormat="1" applyFont="1" applyFill="1" applyAlignment="1">
      <alignment horizontal="center" vertical="center" wrapText="1"/>
    </xf>
    <xf numFmtId="165" fontId="1" fillId="0" borderId="4" xfId="1" applyNumberFormat="1" applyFont="1" applyBorder="1" applyAlignment="1">
      <alignment horizontal="center" vertical="center" wrapText="1"/>
    </xf>
    <xf numFmtId="165" fontId="1" fillId="0" borderId="6" xfId="1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Border="1" applyAlignment="1">
      <alignment vertical="center" wrapText="1"/>
    </xf>
    <xf numFmtId="165" fontId="4" fillId="0" borderId="4" xfId="0" applyNumberFormat="1" applyFont="1" applyBorder="1" applyAlignment="1">
      <alignment horizontal="left" vertical="center" wrapText="1"/>
    </xf>
    <xf numFmtId="165" fontId="4" fillId="0" borderId="6" xfId="0" applyNumberFormat="1" applyFont="1" applyBorder="1" applyAlignment="1">
      <alignment horizontal="left" vertical="center" wrapText="1"/>
    </xf>
    <xf numFmtId="165" fontId="2" fillId="0" borderId="4" xfId="1" applyNumberFormat="1" applyFont="1" applyBorder="1" applyAlignment="1">
      <alignment horizontal="center" vertical="center" wrapText="1"/>
    </xf>
    <xf numFmtId="165" fontId="2" fillId="0" borderId="6" xfId="1" applyNumberFormat="1" applyFont="1" applyBorder="1" applyAlignment="1">
      <alignment horizontal="center" vertical="center" wrapText="1"/>
    </xf>
    <xf numFmtId="165" fontId="4" fillId="0" borderId="2" xfId="1" applyNumberFormat="1" applyFont="1" applyBorder="1" applyAlignment="1">
      <alignment horizontal="center" vertical="center" wrapText="1"/>
    </xf>
    <xf numFmtId="165" fontId="4" fillId="0" borderId="8" xfId="1" applyNumberFormat="1" applyFont="1" applyBorder="1" applyAlignment="1">
      <alignment horizontal="center" vertical="center" wrapText="1"/>
    </xf>
    <xf numFmtId="165" fontId="4" fillId="0" borderId="3" xfId="1" applyNumberFormat="1" applyFont="1" applyBorder="1" applyAlignment="1">
      <alignment horizontal="center" vertical="center" wrapText="1"/>
    </xf>
    <xf numFmtId="165" fontId="2" fillId="0" borderId="1" xfId="1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165" fontId="1" fillId="0" borderId="4" xfId="1" applyNumberFormat="1" applyFont="1" applyBorder="1" applyAlignment="1">
      <alignment vertical="center"/>
    </xf>
    <xf numFmtId="165" fontId="1" fillId="0" borderId="5" xfId="1" applyNumberFormat="1" applyFont="1" applyBorder="1" applyAlignment="1">
      <alignment vertical="center"/>
    </xf>
    <xf numFmtId="165" fontId="1" fillId="0" borderId="6" xfId="1" applyNumberFormat="1" applyFont="1" applyBorder="1" applyAlignment="1">
      <alignment vertical="center"/>
    </xf>
    <xf numFmtId="165" fontId="2" fillId="0" borderId="0" xfId="1" applyNumberFormat="1" applyFont="1" applyAlignment="1">
      <alignment horizontal="right" vertical="center"/>
    </xf>
    <xf numFmtId="165" fontId="4" fillId="2" borderId="0" xfId="1" applyNumberFormat="1" applyFont="1" applyFill="1" applyAlignment="1">
      <alignment horizontal="right" vertical="center" wrapText="1"/>
    </xf>
    <xf numFmtId="165" fontId="1" fillId="0" borderId="0" xfId="1" applyNumberFormat="1" applyFont="1" applyAlignment="1">
      <alignment horizontal="center" vertical="center" wrapText="1"/>
    </xf>
    <xf numFmtId="165" fontId="4" fillId="0" borderId="4" xfId="1" applyNumberFormat="1" applyFont="1" applyBorder="1" applyAlignment="1">
      <alignment horizontal="left" vertical="center" wrapText="1"/>
    </xf>
    <xf numFmtId="165" fontId="4" fillId="0" borderId="6" xfId="1" applyNumberFormat="1" applyFont="1" applyBorder="1" applyAlignment="1">
      <alignment horizontal="left" vertical="center" wrapText="1"/>
    </xf>
    <xf numFmtId="165" fontId="1" fillId="0" borderId="4" xfId="1" applyNumberFormat="1" applyFont="1" applyBorder="1" applyAlignment="1">
      <alignment horizontal="left" vertical="center" wrapText="1"/>
    </xf>
    <xf numFmtId="165" fontId="1" fillId="0" borderId="5" xfId="1" applyNumberFormat="1" applyFont="1" applyBorder="1" applyAlignment="1">
      <alignment horizontal="left" vertical="center" wrapText="1"/>
    </xf>
    <xf numFmtId="165" fontId="1" fillId="0" borderId="6" xfId="1" applyNumberFormat="1" applyFont="1" applyBorder="1" applyAlignment="1">
      <alignment horizontal="left" vertical="center" wrapText="1"/>
    </xf>
    <xf numFmtId="165" fontId="2" fillId="0" borderId="4" xfId="1" applyNumberFormat="1" applyFont="1" applyBorder="1" applyAlignment="1">
      <alignment horizontal="center" vertical="center"/>
    </xf>
    <xf numFmtId="165" fontId="2" fillId="0" borderId="6" xfId="1" applyNumberFormat="1" applyFont="1" applyBorder="1" applyAlignment="1">
      <alignment horizontal="center" vertical="center"/>
    </xf>
    <xf numFmtId="0" fontId="14" fillId="0" borderId="0" xfId="1" applyFont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</cellXfs>
  <cellStyles count="7">
    <cellStyle name="Comma 2" xfId="2"/>
    <cellStyle name="Normal 11" xfId="3"/>
    <cellStyle name="Normal 2" xfId="1"/>
    <cellStyle name="Normal 2_MOLSI 2009-2011 MTEF Axjusak 3_new_Final" xfId="6"/>
    <cellStyle name="Normal 8" xfId="4"/>
    <cellStyle name="SN_b" xfId="5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1"/>
  <sheetViews>
    <sheetView workbookViewId="0">
      <selection activeCell="D8" sqref="D8"/>
    </sheetView>
  </sheetViews>
  <sheetFormatPr defaultRowHeight="17.25"/>
  <cols>
    <col min="1" max="1" width="36" style="1" customWidth="1"/>
    <col min="2" max="2" width="30.8984375" style="1" customWidth="1"/>
    <col min="3" max="16384" width="8.796875" style="1"/>
  </cols>
  <sheetData>
    <row r="1" spans="1:2">
      <c r="A1" s="101" t="s">
        <v>4</v>
      </c>
      <c r="B1" s="101"/>
    </row>
    <row r="2" spans="1:2">
      <c r="A2" s="101" t="s">
        <v>0</v>
      </c>
      <c r="B2" s="101"/>
    </row>
    <row r="3" spans="1:2">
      <c r="A3" s="101" t="s">
        <v>50</v>
      </c>
      <c r="B3" s="101"/>
    </row>
    <row r="4" spans="1:2">
      <c r="A4" s="102"/>
      <c r="B4" s="102"/>
    </row>
    <row r="5" spans="1:2" ht="69" customHeight="1">
      <c r="A5" s="103" t="s">
        <v>5</v>
      </c>
      <c r="B5" s="103"/>
    </row>
    <row r="7" spans="1:2">
      <c r="B7" s="3" t="s">
        <v>18</v>
      </c>
    </row>
    <row r="8" spans="1:2" ht="51.75">
      <c r="A8" s="6"/>
      <c r="B8" s="6" t="s">
        <v>17</v>
      </c>
    </row>
    <row r="9" spans="1:2">
      <c r="A9" s="8" t="s">
        <v>1</v>
      </c>
      <c r="B9" s="7">
        <f>'3'!C10</f>
        <v>3107000</v>
      </c>
    </row>
    <row r="10" spans="1:2">
      <c r="A10" s="8" t="s">
        <v>2</v>
      </c>
      <c r="B10" s="7">
        <f>'4'!E10</f>
        <v>3107000</v>
      </c>
    </row>
    <row r="11" spans="1:2">
      <c r="A11" s="8" t="s">
        <v>3</v>
      </c>
      <c r="B11" s="7">
        <f>B10-B9</f>
        <v>0</v>
      </c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7"/>
  <sheetViews>
    <sheetView workbookViewId="0">
      <selection activeCell="A21" sqref="A21"/>
    </sheetView>
  </sheetViews>
  <sheetFormatPr defaultRowHeight="17.25"/>
  <cols>
    <col min="1" max="1" width="36.3984375" style="1" customWidth="1"/>
    <col min="2" max="3" width="14.59765625" style="1" customWidth="1"/>
    <col min="4" max="16384" width="8.796875" style="1"/>
  </cols>
  <sheetData>
    <row r="1" spans="1:3">
      <c r="A1" s="101" t="s">
        <v>13</v>
      </c>
      <c r="B1" s="101"/>
      <c r="C1" s="101"/>
    </row>
    <row r="2" spans="1:3">
      <c r="A2" s="101" t="s">
        <v>0</v>
      </c>
      <c r="B2" s="101"/>
      <c r="C2" s="101"/>
    </row>
    <row r="3" spans="1:3">
      <c r="A3" s="101" t="s">
        <v>50</v>
      </c>
      <c r="B3" s="101"/>
      <c r="C3" s="101"/>
    </row>
    <row r="5" spans="1:3" ht="58.5" customHeight="1">
      <c r="A5" s="102" t="s">
        <v>14</v>
      </c>
      <c r="B5" s="102"/>
      <c r="C5" s="102"/>
    </row>
    <row r="7" spans="1:3">
      <c r="B7" s="101" t="s">
        <v>18</v>
      </c>
      <c r="C7" s="101"/>
    </row>
    <row r="8" spans="1:3" ht="62.25" customHeight="1">
      <c r="A8" s="104" t="s">
        <v>6</v>
      </c>
      <c r="B8" s="106" t="s">
        <v>17</v>
      </c>
      <c r="C8" s="107"/>
    </row>
    <row r="9" spans="1:3">
      <c r="A9" s="105"/>
      <c r="B9" s="6" t="s">
        <v>7</v>
      </c>
      <c r="C9" s="6" t="s">
        <v>8</v>
      </c>
    </row>
    <row r="10" spans="1:3" s="10" customFormat="1">
      <c r="A10" s="9" t="s">
        <v>15</v>
      </c>
      <c r="B10" s="6">
        <f t="shared" ref="B10:C14" si="0">B12</f>
        <v>3107000</v>
      </c>
      <c r="C10" s="6">
        <f t="shared" si="0"/>
        <v>0</v>
      </c>
    </row>
    <row r="11" spans="1:3">
      <c r="A11" s="5" t="s">
        <v>9</v>
      </c>
      <c r="B11" s="4"/>
      <c r="C11" s="4"/>
    </row>
    <row r="12" spans="1:3" s="10" customFormat="1">
      <c r="A12" s="9" t="s">
        <v>10</v>
      </c>
      <c r="B12" s="6">
        <f t="shared" si="0"/>
        <v>3107000</v>
      </c>
      <c r="C12" s="6">
        <f t="shared" si="0"/>
        <v>0</v>
      </c>
    </row>
    <row r="13" spans="1:3">
      <c r="A13" s="5" t="s">
        <v>9</v>
      </c>
      <c r="B13" s="4"/>
      <c r="C13" s="4"/>
    </row>
    <row r="14" spans="1:3" s="10" customFormat="1">
      <c r="A14" s="9" t="s">
        <v>11</v>
      </c>
      <c r="B14" s="6">
        <f t="shared" si="0"/>
        <v>3107000</v>
      </c>
      <c r="C14" s="6">
        <f t="shared" si="0"/>
        <v>0</v>
      </c>
    </row>
    <row r="15" spans="1:3">
      <c r="A15" s="5" t="s">
        <v>9</v>
      </c>
      <c r="B15" s="4"/>
      <c r="C15" s="4"/>
    </row>
    <row r="16" spans="1:3" s="10" customFormat="1">
      <c r="A16" s="9" t="s">
        <v>12</v>
      </c>
      <c r="B16" s="6">
        <f t="shared" ref="B16:C16" si="1">B17</f>
        <v>3107000</v>
      </c>
      <c r="C16" s="6">
        <f t="shared" si="1"/>
        <v>0</v>
      </c>
    </row>
    <row r="17" spans="1:3">
      <c r="A17" s="5" t="s">
        <v>16</v>
      </c>
      <c r="B17" s="4">
        <v>3107000</v>
      </c>
      <c r="C17" s="4">
        <v>0</v>
      </c>
    </row>
  </sheetData>
  <mergeCells count="7">
    <mergeCell ref="A8:A9"/>
    <mergeCell ref="A1:C1"/>
    <mergeCell ref="A2:C2"/>
    <mergeCell ref="A3:C3"/>
    <mergeCell ref="A5:C5"/>
    <mergeCell ref="B7:C7"/>
    <mergeCell ref="B8:C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2"/>
  <sheetViews>
    <sheetView workbookViewId="0">
      <selection activeCell="B16" sqref="B16"/>
    </sheetView>
  </sheetViews>
  <sheetFormatPr defaultRowHeight="17.25"/>
  <cols>
    <col min="1" max="1" width="37.19921875" style="1" customWidth="1"/>
    <col min="2" max="3" width="14.8984375" style="2" customWidth="1"/>
    <col min="4" max="16384" width="8.796875" style="1"/>
  </cols>
  <sheetData>
    <row r="1" spans="1:3">
      <c r="A1" s="101" t="s">
        <v>48</v>
      </c>
      <c r="B1" s="101"/>
      <c r="C1" s="101"/>
    </row>
    <row r="2" spans="1:3">
      <c r="A2" s="101" t="s">
        <v>0</v>
      </c>
      <c r="B2" s="101"/>
      <c r="C2" s="101"/>
    </row>
    <row r="3" spans="1:3">
      <c r="A3" s="101" t="s">
        <v>50</v>
      </c>
      <c r="B3" s="101"/>
      <c r="C3" s="101"/>
    </row>
    <row r="5" spans="1:3" ht="95.25" customHeight="1">
      <c r="A5" s="103" t="s">
        <v>21</v>
      </c>
      <c r="B5" s="103"/>
      <c r="C5" s="103"/>
    </row>
    <row r="7" spans="1:3">
      <c r="B7" s="102" t="s">
        <v>18</v>
      </c>
      <c r="C7" s="102"/>
    </row>
    <row r="8" spans="1:3" s="10" customFormat="1" ht="54.75" customHeight="1">
      <c r="A8" s="104" t="s">
        <v>22</v>
      </c>
      <c r="B8" s="106" t="s">
        <v>17</v>
      </c>
      <c r="C8" s="107"/>
    </row>
    <row r="9" spans="1:3" s="10" customFormat="1">
      <c r="A9" s="105"/>
      <c r="B9" s="6" t="s">
        <v>7</v>
      </c>
      <c r="C9" s="6" t="s">
        <v>8</v>
      </c>
    </row>
    <row r="10" spans="1:3" s="10" customFormat="1">
      <c r="A10" s="9" t="s">
        <v>15</v>
      </c>
      <c r="B10" s="6">
        <f t="shared" ref="B10" si="0">B12</f>
        <v>0</v>
      </c>
      <c r="C10" s="6">
        <f>C12</f>
        <v>3107000</v>
      </c>
    </row>
    <row r="11" spans="1:3">
      <c r="A11" s="5" t="s">
        <v>19</v>
      </c>
      <c r="B11" s="4"/>
      <c r="C11" s="4"/>
    </row>
    <row r="12" spans="1:3">
      <c r="A12" s="5" t="s">
        <v>20</v>
      </c>
      <c r="B12" s="4">
        <f>'6'!D11</f>
        <v>0</v>
      </c>
      <c r="C12" s="4">
        <f>'6'!E11</f>
        <v>3107000</v>
      </c>
    </row>
  </sheetData>
  <mergeCells count="7">
    <mergeCell ref="A8:A9"/>
    <mergeCell ref="A5:C5"/>
    <mergeCell ref="A1:C1"/>
    <mergeCell ref="A2:C2"/>
    <mergeCell ref="A3:C3"/>
    <mergeCell ref="B7:C7"/>
    <mergeCell ref="B8:C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38"/>
  <sheetViews>
    <sheetView topLeftCell="A31" workbookViewId="0">
      <selection activeCell="C22" sqref="C22"/>
    </sheetView>
  </sheetViews>
  <sheetFormatPr defaultRowHeight="17.25"/>
  <cols>
    <col min="1" max="1" width="8.09765625" style="12" bestFit="1" customWidth="1"/>
    <col min="2" max="2" width="11.296875" style="11" bestFit="1" customWidth="1"/>
    <col min="3" max="3" width="46.5" style="11" customWidth="1"/>
    <col min="4" max="4" width="12.69921875" style="11" customWidth="1"/>
    <col min="5" max="5" width="14" style="12" customWidth="1"/>
    <col min="6" max="6" width="8.796875" style="11"/>
    <col min="7" max="7" width="34.8984375" style="11" customWidth="1"/>
    <col min="8" max="255" width="8.796875" style="11"/>
    <col min="256" max="256" width="8.09765625" style="11" bestFit="1" customWidth="1"/>
    <col min="257" max="257" width="11.296875" style="11" bestFit="1" customWidth="1"/>
    <col min="258" max="258" width="46.5" style="11" customWidth="1"/>
    <col min="259" max="259" width="13.59765625" style="11" customWidth="1"/>
    <col min="260" max="260" width="12.69921875" style="11" customWidth="1"/>
    <col min="261" max="261" width="14" style="11" customWidth="1"/>
    <col min="262" max="262" width="8.796875" style="11"/>
    <col min="263" max="263" width="34.8984375" style="11" customWidth="1"/>
    <col min="264" max="511" width="8.796875" style="11"/>
    <col min="512" max="512" width="8.09765625" style="11" bestFit="1" customWidth="1"/>
    <col min="513" max="513" width="11.296875" style="11" bestFit="1" customWidth="1"/>
    <col min="514" max="514" width="46.5" style="11" customWidth="1"/>
    <col min="515" max="515" width="13.59765625" style="11" customWidth="1"/>
    <col min="516" max="516" width="12.69921875" style="11" customWidth="1"/>
    <col min="517" max="517" width="14" style="11" customWidth="1"/>
    <col min="518" max="518" width="8.796875" style="11"/>
    <col min="519" max="519" width="34.8984375" style="11" customWidth="1"/>
    <col min="520" max="767" width="8.796875" style="11"/>
    <col min="768" max="768" width="8.09765625" style="11" bestFit="1" customWidth="1"/>
    <col min="769" max="769" width="11.296875" style="11" bestFit="1" customWidth="1"/>
    <col min="770" max="770" width="46.5" style="11" customWidth="1"/>
    <col min="771" max="771" width="13.59765625" style="11" customWidth="1"/>
    <col min="772" max="772" width="12.69921875" style="11" customWidth="1"/>
    <col min="773" max="773" width="14" style="11" customWidth="1"/>
    <col min="774" max="774" width="8.796875" style="11"/>
    <col min="775" max="775" width="34.8984375" style="11" customWidth="1"/>
    <col min="776" max="1023" width="8.796875" style="11"/>
    <col min="1024" max="1024" width="8.09765625" style="11" bestFit="1" customWidth="1"/>
    <col min="1025" max="1025" width="11.296875" style="11" bestFit="1" customWidth="1"/>
    <col min="1026" max="1026" width="46.5" style="11" customWidth="1"/>
    <col min="1027" max="1027" width="13.59765625" style="11" customWidth="1"/>
    <col min="1028" max="1028" width="12.69921875" style="11" customWidth="1"/>
    <col min="1029" max="1029" width="14" style="11" customWidth="1"/>
    <col min="1030" max="1030" width="8.796875" style="11"/>
    <col min="1031" max="1031" width="34.8984375" style="11" customWidth="1"/>
    <col min="1032" max="1279" width="8.796875" style="11"/>
    <col min="1280" max="1280" width="8.09765625" style="11" bestFit="1" customWidth="1"/>
    <col min="1281" max="1281" width="11.296875" style="11" bestFit="1" customWidth="1"/>
    <col min="1282" max="1282" width="46.5" style="11" customWidth="1"/>
    <col min="1283" max="1283" width="13.59765625" style="11" customWidth="1"/>
    <col min="1284" max="1284" width="12.69921875" style="11" customWidth="1"/>
    <col min="1285" max="1285" width="14" style="11" customWidth="1"/>
    <col min="1286" max="1286" width="8.796875" style="11"/>
    <col min="1287" max="1287" width="34.8984375" style="11" customWidth="1"/>
    <col min="1288" max="1535" width="8.796875" style="11"/>
    <col min="1536" max="1536" width="8.09765625" style="11" bestFit="1" customWidth="1"/>
    <col min="1537" max="1537" width="11.296875" style="11" bestFit="1" customWidth="1"/>
    <col min="1538" max="1538" width="46.5" style="11" customWidth="1"/>
    <col min="1539" max="1539" width="13.59765625" style="11" customWidth="1"/>
    <col min="1540" max="1540" width="12.69921875" style="11" customWidth="1"/>
    <col min="1541" max="1541" width="14" style="11" customWidth="1"/>
    <col min="1542" max="1542" width="8.796875" style="11"/>
    <col min="1543" max="1543" width="34.8984375" style="11" customWidth="1"/>
    <col min="1544" max="1791" width="8.796875" style="11"/>
    <col min="1792" max="1792" width="8.09765625" style="11" bestFit="1" customWidth="1"/>
    <col min="1793" max="1793" width="11.296875" style="11" bestFit="1" customWidth="1"/>
    <col min="1794" max="1794" width="46.5" style="11" customWidth="1"/>
    <col min="1795" max="1795" width="13.59765625" style="11" customWidth="1"/>
    <col min="1796" max="1796" width="12.69921875" style="11" customWidth="1"/>
    <col min="1797" max="1797" width="14" style="11" customWidth="1"/>
    <col min="1798" max="1798" width="8.796875" style="11"/>
    <col min="1799" max="1799" width="34.8984375" style="11" customWidth="1"/>
    <col min="1800" max="2047" width="8.796875" style="11"/>
    <col min="2048" max="2048" width="8.09765625" style="11" bestFit="1" customWidth="1"/>
    <col min="2049" max="2049" width="11.296875" style="11" bestFit="1" customWidth="1"/>
    <col min="2050" max="2050" width="46.5" style="11" customWidth="1"/>
    <col min="2051" max="2051" width="13.59765625" style="11" customWidth="1"/>
    <col min="2052" max="2052" width="12.69921875" style="11" customWidth="1"/>
    <col min="2053" max="2053" width="14" style="11" customWidth="1"/>
    <col min="2054" max="2054" width="8.796875" style="11"/>
    <col min="2055" max="2055" width="34.8984375" style="11" customWidth="1"/>
    <col min="2056" max="2303" width="8.796875" style="11"/>
    <col min="2304" max="2304" width="8.09765625" style="11" bestFit="1" customWidth="1"/>
    <col min="2305" max="2305" width="11.296875" style="11" bestFit="1" customWidth="1"/>
    <col min="2306" max="2306" width="46.5" style="11" customWidth="1"/>
    <col min="2307" max="2307" width="13.59765625" style="11" customWidth="1"/>
    <col min="2308" max="2308" width="12.69921875" style="11" customWidth="1"/>
    <col min="2309" max="2309" width="14" style="11" customWidth="1"/>
    <col min="2310" max="2310" width="8.796875" style="11"/>
    <col min="2311" max="2311" width="34.8984375" style="11" customWidth="1"/>
    <col min="2312" max="2559" width="8.796875" style="11"/>
    <col min="2560" max="2560" width="8.09765625" style="11" bestFit="1" customWidth="1"/>
    <col min="2561" max="2561" width="11.296875" style="11" bestFit="1" customWidth="1"/>
    <col min="2562" max="2562" width="46.5" style="11" customWidth="1"/>
    <col min="2563" max="2563" width="13.59765625" style="11" customWidth="1"/>
    <col min="2564" max="2564" width="12.69921875" style="11" customWidth="1"/>
    <col min="2565" max="2565" width="14" style="11" customWidth="1"/>
    <col min="2566" max="2566" width="8.796875" style="11"/>
    <col min="2567" max="2567" width="34.8984375" style="11" customWidth="1"/>
    <col min="2568" max="2815" width="8.796875" style="11"/>
    <col min="2816" max="2816" width="8.09765625" style="11" bestFit="1" customWidth="1"/>
    <col min="2817" max="2817" width="11.296875" style="11" bestFit="1" customWidth="1"/>
    <col min="2818" max="2818" width="46.5" style="11" customWidth="1"/>
    <col min="2819" max="2819" width="13.59765625" style="11" customWidth="1"/>
    <col min="2820" max="2820" width="12.69921875" style="11" customWidth="1"/>
    <col min="2821" max="2821" width="14" style="11" customWidth="1"/>
    <col min="2822" max="2822" width="8.796875" style="11"/>
    <col min="2823" max="2823" width="34.8984375" style="11" customWidth="1"/>
    <col min="2824" max="3071" width="8.796875" style="11"/>
    <col min="3072" max="3072" width="8.09765625" style="11" bestFit="1" customWidth="1"/>
    <col min="3073" max="3073" width="11.296875" style="11" bestFit="1" customWidth="1"/>
    <col min="3074" max="3074" width="46.5" style="11" customWidth="1"/>
    <col min="3075" max="3075" width="13.59765625" style="11" customWidth="1"/>
    <col min="3076" max="3076" width="12.69921875" style="11" customWidth="1"/>
    <col min="3077" max="3077" width="14" style="11" customWidth="1"/>
    <col min="3078" max="3078" width="8.796875" style="11"/>
    <col min="3079" max="3079" width="34.8984375" style="11" customWidth="1"/>
    <col min="3080" max="3327" width="8.796875" style="11"/>
    <col min="3328" max="3328" width="8.09765625" style="11" bestFit="1" customWidth="1"/>
    <col min="3329" max="3329" width="11.296875" style="11" bestFit="1" customWidth="1"/>
    <col min="3330" max="3330" width="46.5" style="11" customWidth="1"/>
    <col min="3331" max="3331" width="13.59765625" style="11" customWidth="1"/>
    <col min="3332" max="3332" width="12.69921875" style="11" customWidth="1"/>
    <col min="3333" max="3333" width="14" style="11" customWidth="1"/>
    <col min="3334" max="3334" width="8.796875" style="11"/>
    <col min="3335" max="3335" width="34.8984375" style="11" customWidth="1"/>
    <col min="3336" max="3583" width="8.796875" style="11"/>
    <col min="3584" max="3584" width="8.09765625" style="11" bestFit="1" customWidth="1"/>
    <col min="3585" max="3585" width="11.296875" style="11" bestFit="1" customWidth="1"/>
    <col min="3586" max="3586" width="46.5" style="11" customWidth="1"/>
    <col min="3587" max="3587" width="13.59765625" style="11" customWidth="1"/>
    <col min="3588" max="3588" width="12.69921875" style="11" customWidth="1"/>
    <col min="3589" max="3589" width="14" style="11" customWidth="1"/>
    <col min="3590" max="3590" width="8.796875" style="11"/>
    <col min="3591" max="3591" width="34.8984375" style="11" customWidth="1"/>
    <col min="3592" max="3839" width="8.796875" style="11"/>
    <col min="3840" max="3840" width="8.09765625" style="11" bestFit="1" customWidth="1"/>
    <col min="3841" max="3841" width="11.296875" style="11" bestFit="1" customWidth="1"/>
    <col min="3842" max="3842" width="46.5" style="11" customWidth="1"/>
    <col min="3843" max="3843" width="13.59765625" style="11" customWidth="1"/>
    <col min="3844" max="3844" width="12.69921875" style="11" customWidth="1"/>
    <col min="3845" max="3845" width="14" style="11" customWidth="1"/>
    <col min="3846" max="3846" width="8.796875" style="11"/>
    <col min="3847" max="3847" width="34.8984375" style="11" customWidth="1"/>
    <col min="3848" max="4095" width="8.796875" style="11"/>
    <col min="4096" max="4096" width="8.09765625" style="11" bestFit="1" customWidth="1"/>
    <col min="4097" max="4097" width="11.296875" style="11" bestFit="1" customWidth="1"/>
    <col min="4098" max="4098" width="46.5" style="11" customWidth="1"/>
    <col min="4099" max="4099" width="13.59765625" style="11" customWidth="1"/>
    <col min="4100" max="4100" width="12.69921875" style="11" customWidth="1"/>
    <col min="4101" max="4101" width="14" style="11" customWidth="1"/>
    <col min="4102" max="4102" width="8.796875" style="11"/>
    <col min="4103" max="4103" width="34.8984375" style="11" customWidth="1"/>
    <col min="4104" max="4351" width="8.796875" style="11"/>
    <col min="4352" max="4352" width="8.09765625" style="11" bestFit="1" customWidth="1"/>
    <col min="4353" max="4353" width="11.296875" style="11" bestFit="1" customWidth="1"/>
    <col min="4354" max="4354" width="46.5" style="11" customWidth="1"/>
    <col min="4355" max="4355" width="13.59765625" style="11" customWidth="1"/>
    <col min="4356" max="4356" width="12.69921875" style="11" customWidth="1"/>
    <col min="4357" max="4357" width="14" style="11" customWidth="1"/>
    <col min="4358" max="4358" width="8.796875" style="11"/>
    <col min="4359" max="4359" width="34.8984375" style="11" customWidth="1"/>
    <col min="4360" max="4607" width="8.796875" style="11"/>
    <col min="4608" max="4608" width="8.09765625" style="11" bestFit="1" customWidth="1"/>
    <col min="4609" max="4609" width="11.296875" style="11" bestFit="1" customWidth="1"/>
    <col min="4610" max="4610" width="46.5" style="11" customWidth="1"/>
    <col min="4611" max="4611" width="13.59765625" style="11" customWidth="1"/>
    <col min="4612" max="4612" width="12.69921875" style="11" customWidth="1"/>
    <col min="4613" max="4613" width="14" style="11" customWidth="1"/>
    <col min="4614" max="4614" width="8.796875" style="11"/>
    <col min="4615" max="4615" width="34.8984375" style="11" customWidth="1"/>
    <col min="4616" max="4863" width="8.796875" style="11"/>
    <col min="4864" max="4864" width="8.09765625" style="11" bestFit="1" customWidth="1"/>
    <col min="4865" max="4865" width="11.296875" style="11" bestFit="1" customWidth="1"/>
    <col min="4866" max="4866" width="46.5" style="11" customWidth="1"/>
    <col min="4867" max="4867" width="13.59765625" style="11" customWidth="1"/>
    <col min="4868" max="4868" width="12.69921875" style="11" customWidth="1"/>
    <col min="4869" max="4869" width="14" style="11" customWidth="1"/>
    <col min="4870" max="4870" width="8.796875" style="11"/>
    <col min="4871" max="4871" width="34.8984375" style="11" customWidth="1"/>
    <col min="4872" max="5119" width="8.796875" style="11"/>
    <col min="5120" max="5120" width="8.09765625" style="11" bestFit="1" customWidth="1"/>
    <col min="5121" max="5121" width="11.296875" style="11" bestFit="1" customWidth="1"/>
    <col min="5122" max="5122" width="46.5" style="11" customWidth="1"/>
    <col min="5123" max="5123" width="13.59765625" style="11" customWidth="1"/>
    <col min="5124" max="5124" width="12.69921875" style="11" customWidth="1"/>
    <col min="5125" max="5125" width="14" style="11" customWidth="1"/>
    <col min="5126" max="5126" width="8.796875" style="11"/>
    <col min="5127" max="5127" width="34.8984375" style="11" customWidth="1"/>
    <col min="5128" max="5375" width="8.796875" style="11"/>
    <col min="5376" max="5376" width="8.09765625" style="11" bestFit="1" customWidth="1"/>
    <col min="5377" max="5377" width="11.296875" style="11" bestFit="1" customWidth="1"/>
    <col min="5378" max="5378" width="46.5" style="11" customWidth="1"/>
    <col min="5379" max="5379" width="13.59765625" style="11" customWidth="1"/>
    <col min="5380" max="5380" width="12.69921875" style="11" customWidth="1"/>
    <col min="5381" max="5381" width="14" style="11" customWidth="1"/>
    <col min="5382" max="5382" width="8.796875" style="11"/>
    <col min="5383" max="5383" width="34.8984375" style="11" customWidth="1"/>
    <col min="5384" max="5631" width="8.796875" style="11"/>
    <col min="5632" max="5632" width="8.09765625" style="11" bestFit="1" customWidth="1"/>
    <col min="5633" max="5633" width="11.296875" style="11" bestFit="1" customWidth="1"/>
    <col min="5634" max="5634" width="46.5" style="11" customWidth="1"/>
    <col min="5635" max="5635" width="13.59765625" style="11" customWidth="1"/>
    <col min="5636" max="5636" width="12.69921875" style="11" customWidth="1"/>
    <col min="5637" max="5637" width="14" style="11" customWidth="1"/>
    <col min="5638" max="5638" width="8.796875" style="11"/>
    <col min="5639" max="5639" width="34.8984375" style="11" customWidth="1"/>
    <col min="5640" max="5887" width="8.796875" style="11"/>
    <col min="5888" max="5888" width="8.09765625" style="11" bestFit="1" customWidth="1"/>
    <col min="5889" max="5889" width="11.296875" style="11" bestFit="1" customWidth="1"/>
    <col min="5890" max="5890" width="46.5" style="11" customWidth="1"/>
    <col min="5891" max="5891" width="13.59765625" style="11" customWidth="1"/>
    <col min="5892" max="5892" width="12.69921875" style="11" customWidth="1"/>
    <col min="5893" max="5893" width="14" style="11" customWidth="1"/>
    <col min="5894" max="5894" width="8.796875" style="11"/>
    <col min="5895" max="5895" width="34.8984375" style="11" customWidth="1"/>
    <col min="5896" max="6143" width="8.796875" style="11"/>
    <col min="6144" max="6144" width="8.09765625" style="11" bestFit="1" customWidth="1"/>
    <col min="6145" max="6145" width="11.296875" style="11" bestFit="1" customWidth="1"/>
    <col min="6146" max="6146" width="46.5" style="11" customWidth="1"/>
    <col min="6147" max="6147" width="13.59765625" style="11" customWidth="1"/>
    <col min="6148" max="6148" width="12.69921875" style="11" customWidth="1"/>
    <col min="6149" max="6149" width="14" style="11" customWidth="1"/>
    <col min="6150" max="6150" width="8.796875" style="11"/>
    <col min="6151" max="6151" width="34.8984375" style="11" customWidth="1"/>
    <col min="6152" max="6399" width="8.796875" style="11"/>
    <col min="6400" max="6400" width="8.09765625" style="11" bestFit="1" customWidth="1"/>
    <col min="6401" max="6401" width="11.296875" style="11" bestFit="1" customWidth="1"/>
    <col min="6402" max="6402" width="46.5" style="11" customWidth="1"/>
    <col min="6403" max="6403" width="13.59765625" style="11" customWidth="1"/>
    <col min="6404" max="6404" width="12.69921875" style="11" customWidth="1"/>
    <col min="6405" max="6405" width="14" style="11" customWidth="1"/>
    <col min="6406" max="6406" width="8.796875" style="11"/>
    <col min="6407" max="6407" width="34.8984375" style="11" customWidth="1"/>
    <col min="6408" max="6655" width="8.796875" style="11"/>
    <col min="6656" max="6656" width="8.09765625" style="11" bestFit="1" customWidth="1"/>
    <col min="6657" max="6657" width="11.296875" style="11" bestFit="1" customWidth="1"/>
    <col min="6658" max="6658" width="46.5" style="11" customWidth="1"/>
    <col min="6659" max="6659" width="13.59765625" style="11" customWidth="1"/>
    <col min="6660" max="6660" width="12.69921875" style="11" customWidth="1"/>
    <col min="6661" max="6661" width="14" style="11" customWidth="1"/>
    <col min="6662" max="6662" width="8.796875" style="11"/>
    <col min="6663" max="6663" width="34.8984375" style="11" customWidth="1"/>
    <col min="6664" max="6911" width="8.796875" style="11"/>
    <col min="6912" max="6912" width="8.09765625" style="11" bestFit="1" customWidth="1"/>
    <col min="6913" max="6913" width="11.296875" style="11" bestFit="1" customWidth="1"/>
    <col min="6914" max="6914" width="46.5" style="11" customWidth="1"/>
    <col min="6915" max="6915" width="13.59765625" style="11" customWidth="1"/>
    <col min="6916" max="6916" width="12.69921875" style="11" customWidth="1"/>
    <col min="6917" max="6917" width="14" style="11" customWidth="1"/>
    <col min="6918" max="6918" width="8.796875" style="11"/>
    <col min="6919" max="6919" width="34.8984375" style="11" customWidth="1"/>
    <col min="6920" max="7167" width="8.796875" style="11"/>
    <col min="7168" max="7168" width="8.09765625" style="11" bestFit="1" customWidth="1"/>
    <col min="7169" max="7169" width="11.296875" style="11" bestFit="1" customWidth="1"/>
    <col min="7170" max="7170" width="46.5" style="11" customWidth="1"/>
    <col min="7171" max="7171" width="13.59765625" style="11" customWidth="1"/>
    <col min="7172" max="7172" width="12.69921875" style="11" customWidth="1"/>
    <col min="7173" max="7173" width="14" style="11" customWidth="1"/>
    <col min="7174" max="7174" width="8.796875" style="11"/>
    <col min="7175" max="7175" width="34.8984375" style="11" customWidth="1"/>
    <col min="7176" max="7423" width="8.796875" style="11"/>
    <col min="7424" max="7424" width="8.09765625" style="11" bestFit="1" customWidth="1"/>
    <col min="7425" max="7425" width="11.296875" style="11" bestFit="1" customWidth="1"/>
    <col min="7426" max="7426" width="46.5" style="11" customWidth="1"/>
    <col min="7427" max="7427" width="13.59765625" style="11" customWidth="1"/>
    <col min="7428" max="7428" width="12.69921875" style="11" customWidth="1"/>
    <col min="7429" max="7429" width="14" style="11" customWidth="1"/>
    <col min="7430" max="7430" width="8.796875" style="11"/>
    <col min="7431" max="7431" width="34.8984375" style="11" customWidth="1"/>
    <col min="7432" max="7679" width="8.796875" style="11"/>
    <col min="7680" max="7680" width="8.09765625" style="11" bestFit="1" customWidth="1"/>
    <col min="7681" max="7681" width="11.296875" style="11" bestFit="1" customWidth="1"/>
    <col min="7682" max="7682" width="46.5" style="11" customWidth="1"/>
    <col min="7683" max="7683" width="13.59765625" style="11" customWidth="1"/>
    <col min="7684" max="7684" width="12.69921875" style="11" customWidth="1"/>
    <col min="7685" max="7685" width="14" style="11" customWidth="1"/>
    <col min="7686" max="7686" width="8.796875" style="11"/>
    <col min="7687" max="7687" width="34.8984375" style="11" customWidth="1"/>
    <col min="7688" max="7935" width="8.796875" style="11"/>
    <col min="7936" max="7936" width="8.09765625" style="11" bestFit="1" customWidth="1"/>
    <col min="7937" max="7937" width="11.296875" style="11" bestFit="1" customWidth="1"/>
    <col min="7938" max="7938" width="46.5" style="11" customWidth="1"/>
    <col min="7939" max="7939" width="13.59765625" style="11" customWidth="1"/>
    <col min="7940" max="7940" width="12.69921875" style="11" customWidth="1"/>
    <col min="7941" max="7941" width="14" style="11" customWidth="1"/>
    <col min="7942" max="7942" width="8.796875" style="11"/>
    <col min="7943" max="7943" width="34.8984375" style="11" customWidth="1"/>
    <col min="7944" max="8191" width="8.796875" style="11"/>
    <col min="8192" max="8192" width="8.09765625" style="11" bestFit="1" customWidth="1"/>
    <col min="8193" max="8193" width="11.296875" style="11" bestFit="1" customWidth="1"/>
    <col min="8194" max="8194" width="46.5" style="11" customWidth="1"/>
    <col min="8195" max="8195" width="13.59765625" style="11" customWidth="1"/>
    <col min="8196" max="8196" width="12.69921875" style="11" customWidth="1"/>
    <col min="8197" max="8197" width="14" style="11" customWidth="1"/>
    <col min="8198" max="8198" width="8.796875" style="11"/>
    <col min="8199" max="8199" width="34.8984375" style="11" customWidth="1"/>
    <col min="8200" max="8447" width="8.796875" style="11"/>
    <col min="8448" max="8448" width="8.09765625" style="11" bestFit="1" customWidth="1"/>
    <col min="8449" max="8449" width="11.296875" style="11" bestFit="1" customWidth="1"/>
    <col min="8450" max="8450" width="46.5" style="11" customWidth="1"/>
    <col min="8451" max="8451" width="13.59765625" style="11" customWidth="1"/>
    <col min="8452" max="8452" width="12.69921875" style="11" customWidth="1"/>
    <col min="8453" max="8453" width="14" style="11" customWidth="1"/>
    <col min="8454" max="8454" width="8.796875" style="11"/>
    <col min="8455" max="8455" width="34.8984375" style="11" customWidth="1"/>
    <col min="8456" max="8703" width="8.796875" style="11"/>
    <col min="8704" max="8704" width="8.09765625" style="11" bestFit="1" customWidth="1"/>
    <col min="8705" max="8705" width="11.296875" style="11" bestFit="1" customWidth="1"/>
    <col min="8706" max="8706" width="46.5" style="11" customWidth="1"/>
    <col min="8707" max="8707" width="13.59765625" style="11" customWidth="1"/>
    <col min="8708" max="8708" width="12.69921875" style="11" customWidth="1"/>
    <col min="8709" max="8709" width="14" style="11" customWidth="1"/>
    <col min="8710" max="8710" width="8.796875" style="11"/>
    <col min="8711" max="8711" width="34.8984375" style="11" customWidth="1"/>
    <col min="8712" max="8959" width="8.796875" style="11"/>
    <col min="8960" max="8960" width="8.09765625" style="11" bestFit="1" customWidth="1"/>
    <col min="8961" max="8961" width="11.296875" style="11" bestFit="1" customWidth="1"/>
    <col min="8962" max="8962" width="46.5" style="11" customWidth="1"/>
    <col min="8963" max="8963" width="13.59765625" style="11" customWidth="1"/>
    <col min="8964" max="8964" width="12.69921875" style="11" customWidth="1"/>
    <col min="8965" max="8965" width="14" style="11" customWidth="1"/>
    <col min="8966" max="8966" width="8.796875" style="11"/>
    <col min="8967" max="8967" width="34.8984375" style="11" customWidth="1"/>
    <col min="8968" max="9215" width="8.796875" style="11"/>
    <col min="9216" max="9216" width="8.09765625" style="11" bestFit="1" customWidth="1"/>
    <col min="9217" max="9217" width="11.296875" style="11" bestFit="1" customWidth="1"/>
    <col min="9218" max="9218" width="46.5" style="11" customWidth="1"/>
    <col min="9219" max="9219" width="13.59765625" style="11" customWidth="1"/>
    <col min="9220" max="9220" width="12.69921875" style="11" customWidth="1"/>
    <col min="9221" max="9221" width="14" style="11" customWidth="1"/>
    <col min="9222" max="9222" width="8.796875" style="11"/>
    <col min="9223" max="9223" width="34.8984375" style="11" customWidth="1"/>
    <col min="9224" max="9471" width="8.796875" style="11"/>
    <col min="9472" max="9472" width="8.09765625" style="11" bestFit="1" customWidth="1"/>
    <col min="9473" max="9473" width="11.296875" style="11" bestFit="1" customWidth="1"/>
    <col min="9474" max="9474" width="46.5" style="11" customWidth="1"/>
    <col min="9475" max="9475" width="13.59765625" style="11" customWidth="1"/>
    <col min="9476" max="9476" width="12.69921875" style="11" customWidth="1"/>
    <col min="9477" max="9477" width="14" style="11" customWidth="1"/>
    <col min="9478" max="9478" width="8.796875" style="11"/>
    <col min="9479" max="9479" width="34.8984375" style="11" customWidth="1"/>
    <col min="9480" max="9727" width="8.796875" style="11"/>
    <col min="9728" max="9728" width="8.09765625" style="11" bestFit="1" customWidth="1"/>
    <col min="9729" max="9729" width="11.296875" style="11" bestFit="1" customWidth="1"/>
    <col min="9730" max="9730" width="46.5" style="11" customWidth="1"/>
    <col min="9731" max="9731" width="13.59765625" style="11" customWidth="1"/>
    <col min="9732" max="9732" width="12.69921875" style="11" customWidth="1"/>
    <col min="9733" max="9733" width="14" style="11" customWidth="1"/>
    <col min="9734" max="9734" width="8.796875" style="11"/>
    <col min="9735" max="9735" width="34.8984375" style="11" customWidth="1"/>
    <col min="9736" max="9983" width="8.796875" style="11"/>
    <col min="9984" max="9984" width="8.09765625" style="11" bestFit="1" customWidth="1"/>
    <col min="9985" max="9985" width="11.296875" style="11" bestFit="1" customWidth="1"/>
    <col min="9986" max="9986" width="46.5" style="11" customWidth="1"/>
    <col min="9987" max="9987" width="13.59765625" style="11" customWidth="1"/>
    <col min="9988" max="9988" width="12.69921875" style="11" customWidth="1"/>
    <col min="9989" max="9989" width="14" style="11" customWidth="1"/>
    <col min="9990" max="9990" width="8.796875" style="11"/>
    <col min="9991" max="9991" width="34.8984375" style="11" customWidth="1"/>
    <col min="9992" max="10239" width="8.796875" style="11"/>
    <col min="10240" max="10240" width="8.09765625" style="11" bestFit="1" customWidth="1"/>
    <col min="10241" max="10241" width="11.296875" style="11" bestFit="1" customWidth="1"/>
    <col min="10242" max="10242" width="46.5" style="11" customWidth="1"/>
    <col min="10243" max="10243" width="13.59765625" style="11" customWidth="1"/>
    <col min="10244" max="10244" width="12.69921875" style="11" customWidth="1"/>
    <col min="10245" max="10245" width="14" style="11" customWidth="1"/>
    <col min="10246" max="10246" width="8.796875" style="11"/>
    <col min="10247" max="10247" width="34.8984375" style="11" customWidth="1"/>
    <col min="10248" max="10495" width="8.796875" style="11"/>
    <col min="10496" max="10496" width="8.09765625" style="11" bestFit="1" customWidth="1"/>
    <col min="10497" max="10497" width="11.296875" style="11" bestFit="1" customWidth="1"/>
    <col min="10498" max="10498" width="46.5" style="11" customWidth="1"/>
    <col min="10499" max="10499" width="13.59765625" style="11" customWidth="1"/>
    <col min="10500" max="10500" width="12.69921875" style="11" customWidth="1"/>
    <col min="10501" max="10501" width="14" style="11" customWidth="1"/>
    <col min="10502" max="10502" width="8.796875" style="11"/>
    <col min="10503" max="10503" width="34.8984375" style="11" customWidth="1"/>
    <col min="10504" max="10751" width="8.796875" style="11"/>
    <col min="10752" max="10752" width="8.09765625" style="11" bestFit="1" customWidth="1"/>
    <col min="10753" max="10753" width="11.296875" style="11" bestFit="1" customWidth="1"/>
    <col min="10754" max="10754" width="46.5" style="11" customWidth="1"/>
    <col min="10755" max="10755" width="13.59765625" style="11" customWidth="1"/>
    <col min="10756" max="10756" width="12.69921875" style="11" customWidth="1"/>
    <col min="10757" max="10757" width="14" style="11" customWidth="1"/>
    <col min="10758" max="10758" width="8.796875" style="11"/>
    <col min="10759" max="10759" width="34.8984375" style="11" customWidth="1"/>
    <col min="10760" max="11007" width="8.796875" style="11"/>
    <col min="11008" max="11008" width="8.09765625" style="11" bestFit="1" customWidth="1"/>
    <col min="11009" max="11009" width="11.296875" style="11" bestFit="1" customWidth="1"/>
    <col min="11010" max="11010" width="46.5" style="11" customWidth="1"/>
    <col min="11011" max="11011" width="13.59765625" style="11" customWidth="1"/>
    <col min="11012" max="11012" width="12.69921875" style="11" customWidth="1"/>
    <col min="11013" max="11013" width="14" style="11" customWidth="1"/>
    <col min="11014" max="11014" width="8.796875" style="11"/>
    <col min="11015" max="11015" width="34.8984375" style="11" customWidth="1"/>
    <col min="11016" max="11263" width="8.796875" style="11"/>
    <col min="11264" max="11264" width="8.09765625" style="11" bestFit="1" customWidth="1"/>
    <col min="11265" max="11265" width="11.296875" style="11" bestFit="1" customWidth="1"/>
    <col min="11266" max="11266" width="46.5" style="11" customWidth="1"/>
    <col min="11267" max="11267" width="13.59765625" style="11" customWidth="1"/>
    <col min="11268" max="11268" width="12.69921875" style="11" customWidth="1"/>
    <col min="11269" max="11269" width="14" style="11" customWidth="1"/>
    <col min="11270" max="11270" width="8.796875" style="11"/>
    <col min="11271" max="11271" width="34.8984375" style="11" customWidth="1"/>
    <col min="11272" max="11519" width="8.796875" style="11"/>
    <col min="11520" max="11520" width="8.09765625" style="11" bestFit="1" customWidth="1"/>
    <col min="11521" max="11521" width="11.296875" style="11" bestFit="1" customWidth="1"/>
    <col min="11522" max="11522" width="46.5" style="11" customWidth="1"/>
    <col min="11523" max="11523" width="13.59765625" style="11" customWidth="1"/>
    <col min="11524" max="11524" width="12.69921875" style="11" customWidth="1"/>
    <col min="11525" max="11525" width="14" style="11" customWidth="1"/>
    <col min="11526" max="11526" width="8.796875" style="11"/>
    <col min="11527" max="11527" width="34.8984375" style="11" customWidth="1"/>
    <col min="11528" max="11775" width="8.796875" style="11"/>
    <col min="11776" max="11776" width="8.09765625" style="11" bestFit="1" customWidth="1"/>
    <col min="11777" max="11777" width="11.296875" style="11" bestFit="1" customWidth="1"/>
    <col min="11778" max="11778" width="46.5" style="11" customWidth="1"/>
    <col min="11779" max="11779" width="13.59765625" style="11" customWidth="1"/>
    <col min="11780" max="11780" width="12.69921875" style="11" customWidth="1"/>
    <col min="11781" max="11781" width="14" style="11" customWidth="1"/>
    <col min="11782" max="11782" width="8.796875" style="11"/>
    <col min="11783" max="11783" width="34.8984375" style="11" customWidth="1"/>
    <col min="11784" max="12031" width="8.796875" style="11"/>
    <col min="12032" max="12032" width="8.09765625" style="11" bestFit="1" customWidth="1"/>
    <col min="12033" max="12033" width="11.296875" style="11" bestFit="1" customWidth="1"/>
    <col min="12034" max="12034" width="46.5" style="11" customWidth="1"/>
    <col min="12035" max="12035" width="13.59765625" style="11" customWidth="1"/>
    <col min="12036" max="12036" width="12.69921875" style="11" customWidth="1"/>
    <col min="12037" max="12037" width="14" style="11" customWidth="1"/>
    <col min="12038" max="12038" width="8.796875" style="11"/>
    <col min="12039" max="12039" width="34.8984375" style="11" customWidth="1"/>
    <col min="12040" max="12287" width="8.796875" style="11"/>
    <col min="12288" max="12288" width="8.09765625" style="11" bestFit="1" customWidth="1"/>
    <col min="12289" max="12289" width="11.296875" style="11" bestFit="1" customWidth="1"/>
    <col min="12290" max="12290" width="46.5" style="11" customWidth="1"/>
    <col min="12291" max="12291" width="13.59765625" style="11" customWidth="1"/>
    <col min="12292" max="12292" width="12.69921875" style="11" customWidth="1"/>
    <col min="12293" max="12293" width="14" style="11" customWidth="1"/>
    <col min="12294" max="12294" width="8.796875" style="11"/>
    <col min="12295" max="12295" width="34.8984375" style="11" customWidth="1"/>
    <col min="12296" max="12543" width="8.796875" style="11"/>
    <col min="12544" max="12544" width="8.09765625" style="11" bestFit="1" customWidth="1"/>
    <col min="12545" max="12545" width="11.296875" style="11" bestFit="1" customWidth="1"/>
    <col min="12546" max="12546" width="46.5" style="11" customWidth="1"/>
    <col min="12547" max="12547" width="13.59765625" style="11" customWidth="1"/>
    <col min="12548" max="12548" width="12.69921875" style="11" customWidth="1"/>
    <col min="12549" max="12549" width="14" style="11" customWidth="1"/>
    <col min="12550" max="12550" width="8.796875" style="11"/>
    <col min="12551" max="12551" width="34.8984375" style="11" customWidth="1"/>
    <col min="12552" max="12799" width="8.796875" style="11"/>
    <col min="12800" max="12800" width="8.09765625" style="11" bestFit="1" customWidth="1"/>
    <col min="12801" max="12801" width="11.296875" style="11" bestFit="1" customWidth="1"/>
    <col min="12802" max="12802" width="46.5" style="11" customWidth="1"/>
    <col min="12803" max="12803" width="13.59765625" style="11" customWidth="1"/>
    <col min="12804" max="12804" width="12.69921875" style="11" customWidth="1"/>
    <col min="12805" max="12805" width="14" style="11" customWidth="1"/>
    <col min="12806" max="12806" width="8.796875" style="11"/>
    <col min="12807" max="12807" width="34.8984375" style="11" customWidth="1"/>
    <col min="12808" max="13055" width="8.796875" style="11"/>
    <col min="13056" max="13056" width="8.09765625" style="11" bestFit="1" customWidth="1"/>
    <col min="13057" max="13057" width="11.296875" style="11" bestFit="1" customWidth="1"/>
    <col min="13058" max="13058" width="46.5" style="11" customWidth="1"/>
    <col min="13059" max="13059" width="13.59765625" style="11" customWidth="1"/>
    <col min="13060" max="13060" width="12.69921875" style="11" customWidth="1"/>
    <col min="13061" max="13061" width="14" style="11" customWidth="1"/>
    <col min="13062" max="13062" width="8.796875" style="11"/>
    <col min="13063" max="13063" width="34.8984375" style="11" customWidth="1"/>
    <col min="13064" max="13311" width="8.796875" style="11"/>
    <col min="13312" max="13312" width="8.09765625" style="11" bestFit="1" customWidth="1"/>
    <col min="13313" max="13313" width="11.296875" style="11" bestFit="1" customWidth="1"/>
    <col min="13314" max="13314" width="46.5" style="11" customWidth="1"/>
    <col min="13315" max="13315" width="13.59765625" style="11" customWidth="1"/>
    <col min="13316" max="13316" width="12.69921875" style="11" customWidth="1"/>
    <col min="13317" max="13317" width="14" style="11" customWidth="1"/>
    <col min="13318" max="13318" width="8.796875" style="11"/>
    <col min="13319" max="13319" width="34.8984375" style="11" customWidth="1"/>
    <col min="13320" max="13567" width="8.796875" style="11"/>
    <col min="13568" max="13568" width="8.09765625" style="11" bestFit="1" customWidth="1"/>
    <col min="13569" max="13569" width="11.296875" style="11" bestFit="1" customWidth="1"/>
    <col min="13570" max="13570" width="46.5" style="11" customWidth="1"/>
    <col min="13571" max="13571" width="13.59765625" style="11" customWidth="1"/>
    <col min="13572" max="13572" width="12.69921875" style="11" customWidth="1"/>
    <col min="13573" max="13573" width="14" style="11" customWidth="1"/>
    <col min="13574" max="13574" width="8.796875" style="11"/>
    <col min="13575" max="13575" width="34.8984375" style="11" customWidth="1"/>
    <col min="13576" max="13823" width="8.796875" style="11"/>
    <col min="13824" max="13824" width="8.09765625" style="11" bestFit="1" customWidth="1"/>
    <col min="13825" max="13825" width="11.296875" style="11" bestFit="1" customWidth="1"/>
    <col min="13826" max="13826" width="46.5" style="11" customWidth="1"/>
    <col min="13827" max="13827" width="13.59765625" style="11" customWidth="1"/>
    <col min="13828" max="13828" width="12.69921875" style="11" customWidth="1"/>
    <col min="13829" max="13829" width="14" style="11" customWidth="1"/>
    <col min="13830" max="13830" width="8.796875" style="11"/>
    <col min="13831" max="13831" width="34.8984375" style="11" customWidth="1"/>
    <col min="13832" max="14079" width="8.796875" style="11"/>
    <col min="14080" max="14080" width="8.09765625" style="11" bestFit="1" customWidth="1"/>
    <col min="14081" max="14081" width="11.296875" style="11" bestFit="1" customWidth="1"/>
    <col min="14082" max="14082" width="46.5" style="11" customWidth="1"/>
    <col min="14083" max="14083" width="13.59765625" style="11" customWidth="1"/>
    <col min="14084" max="14084" width="12.69921875" style="11" customWidth="1"/>
    <col min="14085" max="14085" width="14" style="11" customWidth="1"/>
    <col min="14086" max="14086" width="8.796875" style="11"/>
    <col min="14087" max="14087" width="34.8984375" style="11" customWidth="1"/>
    <col min="14088" max="14335" width="8.796875" style="11"/>
    <col min="14336" max="14336" width="8.09765625" style="11" bestFit="1" customWidth="1"/>
    <col min="14337" max="14337" width="11.296875" style="11" bestFit="1" customWidth="1"/>
    <col min="14338" max="14338" width="46.5" style="11" customWidth="1"/>
    <col min="14339" max="14339" width="13.59765625" style="11" customWidth="1"/>
    <col min="14340" max="14340" width="12.69921875" style="11" customWidth="1"/>
    <col min="14341" max="14341" width="14" style="11" customWidth="1"/>
    <col min="14342" max="14342" width="8.796875" style="11"/>
    <col min="14343" max="14343" width="34.8984375" style="11" customWidth="1"/>
    <col min="14344" max="14591" width="8.796875" style="11"/>
    <col min="14592" max="14592" width="8.09765625" style="11" bestFit="1" customWidth="1"/>
    <col min="14593" max="14593" width="11.296875" style="11" bestFit="1" customWidth="1"/>
    <col min="14594" max="14594" width="46.5" style="11" customWidth="1"/>
    <col min="14595" max="14595" width="13.59765625" style="11" customWidth="1"/>
    <col min="14596" max="14596" width="12.69921875" style="11" customWidth="1"/>
    <col min="14597" max="14597" width="14" style="11" customWidth="1"/>
    <col min="14598" max="14598" width="8.796875" style="11"/>
    <col min="14599" max="14599" width="34.8984375" style="11" customWidth="1"/>
    <col min="14600" max="14847" width="8.796875" style="11"/>
    <col min="14848" max="14848" width="8.09765625" style="11" bestFit="1" customWidth="1"/>
    <col min="14849" max="14849" width="11.296875" style="11" bestFit="1" customWidth="1"/>
    <col min="14850" max="14850" width="46.5" style="11" customWidth="1"/>
    <col min="14851" max="14851" width="13.59765625" style="11" customWidth="1"/>
    <col min="14852" max="14852" width="12.69921875" style="11" customWidth="1"/>
    <col min="14853" max="14853" width="14" style="11" customWidth="1"/>
    <col min="14854" max="14854" width="8.796875" style="11"/>
    <col min="14855" max="14855" width="34.8984375" style="11" customWidth="1"/>
    <col min="14856" max="15103" width="8.796875" style="11"/>
    <col min="15104" max="15104" width="8.09765625" style="11" bestFit="1" customWidth="1"/>
    <col min="15105" max="15105" width="11.296875" style="11" bestFit="1" customWidth="1"/>
    <col min="15106" max="15106" width="46.5" style="11" customWidth="1"/>
    <col min="15107" max="15107" width="13.59765625" style="11" customWidth="1"/>
    <col min="15108" max="15108" width="12.69921875" style="11" customWidth="1"/>
    <col min="15109" max="15109" width="14" style="11" customWidth="1"/>
    <col min="15110" max="15110" width="8.796875" style="11"/>
    <col min="15111" max="15111" width="34.8984375" style="11" customWidth="1"/>
    <col min="15112" max="15359" width="8.796875" style="11"/>
    <col min="15360" max="15360" width="8.09765625" style="11" bestFit="1" customWidth="1"/>
    <col min="15361" max="15361" width="11.296875" style="11" bestFit="1" customWidth="1"/>
    <col min="15362" max="15362" width="46.5" style="11" customWidth="1"/>
    <col min="15363" max="15363" width="13.59765625" style="11" customWidth="1"/>
    <col min="15364" max="15364" width="12.69921875" style="11" customWidth="1"/>
    <col min="15365" max="15365" width="14" style="11" customWidth="1"/>
    <col min="15366" max="15366" width="8.796875" style="11"/>
    <col min="15367" max="15367" width="34.8984375" style="11" customWidth="1"/>
    <col min="15368" max="15615" width="8.796875" style="11"/>
    <col min="15616" max="15616" width="8.09765625" style="11" bestFit="1" customWidth="1"/>
    <col min="15617" max="15617" width="11.296875" style="11" bestFit="1" customWidth="1"/>
    <col min="15618" max="15618" width="46.5" style="11" customWidth="1"/>
    <col min="15619" max="15619" width="13.59765625" style="11" customWidth="1"/>
    <col min="15620" max="15620" width="12.69921875" style="11" customWidth="1"/>
    <col min="15621" max="15621" width="14" style="11" customWidth="1"/>
    <col min="15622" max="15622" width="8.796875" style="11"/>
    <col min="15623" max="15623" width="34.8984375" style="11" customWidth="1"/>
    <col min="15624" max="15871" width="8.796875" style="11"/>
    <col min="15872" max="15872" width="8.09765625" style="11" bestFit="1" customWidth="1"/>
    <col min="15873" max="15873" width="11.296875" style="11" bestFit="1" customWidth="1"/>
    <col min="15874" max="15874" width="46.5" style="11" customWidth="1"/>
    <col min="15875" max="15875" width="13.59765625" style="11" customWidth="1"/>
    <col min="15876" max="15876" width="12.69921875" style="11" customWidth="1"/>
    <col min="15877" max="15877" width="14" style="11" customWidth="1"/>
    <col min="15878" max="15878" width="8.796875" style="11"/>
    <col min="15879" max="15879" width="34.8984375" style="11" customWidth="1"/>
    <col min="15880" max="16127" width="8.796875" style="11"/>
    <col min="16128" max="16128" width="8.09765625" style="11" bestFit="1" customWidth="1"/>
    <col min="16129" max="16129" width="11.296875" style="11" bestFit="1" customWidth="1"/>
    <col min="16130" max="16130" width="46.5" style="11" customWidth="1"/>
    <col min="16131" max="16131" width="13.59765625" style="11" customWidth="1"/>
    <col min="16132" max="16132" width="12.69921875" style="11" customWidth="1"/>
    <col min="16133" max="16133" width="14" style="11" customWidth="1"/>
    <col min="16134" max="16134" width="8.796875" style="11"/>
    <col min="16135" max="16135" width="34.8984375" style="11" customWidth="1"/>
    <col min="16136" max="16384" width="8.796875" style="11"/>
  </cols>
  <sheetData>
    <row r="1" spans="1:5">
      <c r="A1" s="112" t="s">
        <v>47</v>
      </c>
      <c r="B1" s="112"/>
      <c r="C1" s="112"/>
      <c r="D1" s="112"/>
      <c r="E1" s="112"/>
    </row>
    <row r="2" spans="1:5">
      <c r="A2" s="112" t="s">
        <v>0</v>
      </c>
      <c r="B2" s="112"/>
      <c r="C2" s="112"/>
      <c r="D2" s="112"/>
      <c r="E2" s="112"/>
    </row>
    <row r="3" spans="1:5">
      <c r="A3" s="112" t="s">
        <v>50</v>
      </c>
      <c r="B3" s="112"/>
      <c r="C3" s="112"/>
      <c r="D3" s="112"/>
      <c r="E3" s="112"/>
    </row>
    <row r="5" spans="1:5" ht="81" customHeight="1">
      <c r="A5" s="113" t="s">
        <v>46</v>
      </c>
      <c r="B5" s="113"/>
      <c r="C5" s="113"/>
      <c r="D5" s="113"/>
      <c r="E5" s="113"/>
    </row>
    <row r="7" spans="1:5" ht="17.25" customHeight="1">
      <c r="D7" s="102" t="s">
        <v>18</v>
      </c>
      <c r="E7" s="102"/>
    </row>
    <row r="8" spans="1:5" s="23" customFormat="1" ht="88.5" customHeight="1">
      <c r="A8" s="108" t="s">
        <v>23</v>
      </c>
      <c r="B8" s="109"/>
      <c r="C8" s="110" t="s">
        <v>24</v>
      </c>
      <c r="D8" s="108" t="s">
        <v>117</v>
      </c>
      <c r="E8" s="109"/>
    </row>
    <row r="9" spans="1:5" s="23" customFormat="1" ht="34.5">
      <c r="A9" s="17" t="s">
        <v>25</v>
      </c>
      <c r="B9" s="17" t="s">
        <v>26</v>
      </c>
      <c r="C9" s="111"/>
      <c r="D9" s="32" t="s">
        <v>27</v>
      </c>
      <c r="E9" s="32" t="s">
        <v>28</v>
      </c>
    </row>
    <row r="10" spans="1:5" s="14" customFormat="1">
      <c r="A10" s="13"/>
      <c r="B10" s="16"/>
      <c r="C10" s="17" t="s">
        <v>15</v>
      </c>
      <c r="D10" s="18">
        <f>D12</f>
        <v>3107000</v>
      </c>
      <c r="E10" s="18">
        <f>E12</f>
        <v>3107000</v>
      </c>
    </row>
    <row r="11" spans="1:5" s="14" customFormat="1">
      <c r="A11" s="13"/>
      <c r="B11" s="13"/>
      <c r="C11" s="13" t="s">
        <v>9</v>
      </c>
      <c r="D11" s="19"/>
      <c r="E11" s="19"/>
    </row>
    <row r="12" spans="1:5" s="14" customFormat="1" ht="34.5">
      <c r="A12" s="13"/>
      <c r="B12" s="16"/>
      <c r="C12" s="16" t="s">
        <v>29</v>
      </c>
      <c r="D12" s="16">
        <f>D14</f>
        <v>3107000</v>
      </c>
      <c r="E12" s="16">
        <f>E14</f>
        <v>3107000</v>
      </c>
    </row>
    <row r="13" spans="1:5" s="12" customFormat="1">
      <c r="A13" s="13"/>
      <c r="B13" s="13"/>
      <c r="C13" s="13" t="s">
        <v>9</v>
      </c>
      <c r="D13" s="13"/>
      <c r="E13" s="13"/>
    </row>
    <row r="14" spans="1:5" s="23" customFormat="1">
      <c r="A14" s="20" t="s">
        <v>30</v>
      </c>
      <c r="B14" s="16"/>
      <c r="C14" s="21" t="s">
        <v>31</v>
      </c>
      <c r="D14" s="22">
        <f>D21+D27+D33</f>
        <v>3107000</v>
      </c>
      <c r="E14" s="22">
        <f>E21+E27+E33</f>
        <v>3107000</v>
      </c>
    </row>
    <row r="15" spans="1:5" s="14" customFormat="1" ht="69">
      <c r="A15" s="17"/>
      <c r="B15" s="15"/>
      <c r="C15" s="24" t="s">
        <v>32</v>
      </c>
      <c r="D15" s="25"/>
      <c r="E15" s="25"/>
    </row>
    <row r="16" spans="1:5" s="14" customFormat="1">
      <c r="A16" s="17"/>
      <c r="B16" s="15"/>
      <c r="C16" s="26" t="s">
        <v>33</v>
      </c>
      <c r="D16" s="25"/>
      <c r="E16" s="25"/>
    </row>
    <row r="17" spans="1:7" s="14" customFormat="1" ht="69">
      <c r="A17" s="17"/>
      <c r="B17" s="15"/>
      <c r="C17" s="27" t="s">
        <v>34</v>
      </c>
      <c r="D17" s="25"/>
      <c r="E17" s="25"/>
      <c r="G17" s="28"/>
    </row>
    <row r="18" spans="1:7" s="14" customFormat="1">
      <c r="A18" s="17"/>
      <c r="B18" s="15"/>
      <c r="C18" s="26" t="s">
        <v>35</v>
      </c>
      <c r="D18" s="25"/>
      <c r="E18" s="25"/>
    </row>
    <row r="19" spans="1:7" s="14" customFormat="1" ht="69">
      <c r="A19" s="17"/>
      <c r="B19" s="15"/>
      <c r="C19" s="27" t="s">
        <v>36</v>
      </c>
      <c r="D19" s="25"/>
      <c r="E19" s="25"/>
    </row>
    <row r="20" spans="1:7">
      <c r="A20" s="17"/>
      <c r="B20" s="16"/>
      <c r="C20" s="15" t="s">
        <v>37</v>
      </c>
      <c r="D20" s="15"/>
      <c r="E20" s="15"/>
    </row>
    <row r="21" spans="1:7" s="14" customFormat="1">
      <c r="A21" s="13"/>
      <c r="B21" s="29" t="s">
        <v>38</v>
      </c>
      <c r="C21" s="30" t="s">
        <v>39</v>
      </c>
      <c r="D21" s="25">
        <f>3107000-93024+585000</f>
        <v>3598976</v>
      </c>
      <c r="E21" s="25">
        <f>3107000-93024+585000</f>
        <v>3598976</v>
      </c>
    </row>
    <row r="22" spans="1:7" s="14" customFormat="1" ht="82.5" customHeight="1">
      <c r="A22" s="13"/>
      <c r="B22" s="22"/>
      <c r="C22" s="31" t="s">
        <v>40</v>
      </c>
      <c r="D22" s="25"/>
      <c r="E22" s="25"/>
    </row>
    <row r="23" spans="1:7" s="14" customFormat="1">
      <c r="A23" s="13"/>
      <c r="B23" s="22"/>
      <c r="C23" s="26" t="s">
        <v>41</v>
      </c>
      <c r="D23" s="25"/>
      <c r="E23" s="25"/>
    </row>
    <row r="24" spans="1:7" s="14" customFormat="1" ht="86.25">
      <c r="A24" s="13"/>
      <c r="B24" s="22"/>
      <c r="C24" s="27" t="s">
        <v>42</v>
      </c>
      <c r="D24" s="25"/>
      <c r="E24" s="25"/>
    </row>
    <row r="25" spans="1:7" s="14" customFormat="1">
      <c r="A25" s="13"/>
      <c r="B25" s="22"/>
      <c r="C25" s="30" t="s">
        <v>43</v>
      </c>
      <c r="D25" s="25"/>
      <c r="E25" s="25"/>
    </row>
    <row r="26" spans="1:7" s="14" customFormat="1">
      <c r="A26" s="13"/>
      <c r="B26" s="22"/>
      <c r="C26" s="25" t="s">
        <v>44</v>
      </c>
      <c r="D26" s="25"/>
      <c r="E26" s="25"/>
    </row>
    <row r="27" spans="1:7" s="14" customFormat="1">
      <c r="A27" s="13"/>
      <c r="B27" s="29" t="s">
        <v>108</v>
      </c>
      <c r="C27" s="30" t="s">
        <v>39</v>
      </c>
      <c r="D27" s="25">
        <v>93024</v>
      </c>
      <c r="E27" s="25">
        <v>93024</v>
      </c>
    </row>
    <row r="28" spans="1:7" s="14" customFormat="1" ht="69">
      <c r="A28" s="13"/>
      <c r="B28" s="22"/>
      <c r="C28" s="31" t="s">
        <v>109</v>
      </c>
      <c r="D28" s="25"/>
      <c r="E28" s="25"/>
    </row>
    <row r="29" spans="1:7" s="14" customFormat="1">
      <c r="A29" s="13"/>
      <c r="B29" s="22"/>
      <c r="C29" s="26" t="s">
        <v>41</v>
      </c>
      <c r="D29" s="25"/>
      <c r="E29" s="25"/>
    </row>
    <row r="30" spans="1:7" s="14" customFormat="1" ht="69">
      <c r="A30" s="13"/>
      <c r="B30" s="22"/>
      <c r="C30" s="27" t="s">
        <v>110</v>
      </c>
      <c r="D30" s="25"/>
      <c r="E30" s="25"/>
    </row>
    <row r="31" spans="1:7" s="14" customFormat="1">
      <c r="A31" s="13"/>
      <c r="B31" s="22"/>
      <c r="C31" s="30" t="s">
        <v>43</v>
      </c>
      <c r="D31" s="25"/>
      <c r="E31" s="25"/>
    </row>
    <row r="32" spans="1:7" s="14" customFormat="1">
      <c r="A32" s="13"/>
      <c r="B32" s="22"/>
      <c r="C32" s="25" t="s">
        <v>44</v>
      </c>
      <c r="D32" s="25"/>
      <c r="E32" s="25"/>
    </row>
    <row r="33" spans="1:5" s="14" customFormat="1">
      <c r="A33" s="13"/>
      <c r="B33" s="29" t="s">
        <v>114</v>
      </c>
      <c r="C33" s="30" t="s">
        <v>39</v>
      </c>
      <c r="D33" s="25">
        <v>-585000</v>
      </c>
      <c r="E33" s="25">
        <v>-585000</v>
      </c>
    </row>
    <row r="34" spans="1:5" s="14" customFormat="1" ht="86.25">
      <c r="A34" s="13"/>
      <c r="B34" s="22"/>
      <c r="C34" s="31" t="s">
        <v>115</v>
      </c>
      <c r="D34" s="25"/>
      <c r="E34" s="25"/>
    </row>
    <row r="35" spans="1:5" s="14" customFormat="1">
      <c r="A35" s="13"/>
      <c r="B35" s="22"/>
      <c r="C35" s="26" t="s">
        <v>41</v>
      </c>
      <c r="D35" s="25"/>
      <c r="E35" s="25"/>
    </row>
    <row r="36" spans="1:5" s="14" customFormat="1" ht="69">
      <c r="A36" s="13"/>
      <c r="B36" s="22"/>
      <c r="C36" s="27" t="s">
        <v>116</v>
      </c>
      <c r="D36" s="25"/>
      <c r="E36" s="25"/>
    </row>
    <row r="37" spans="1:5" s="14" customFormat="1">
      <c r="A37" s="13"/>
      <c r="B37" s="22"/>
      <c r="C37" s="30" t="s">
        <v>43</v>
      </c>
      <c r="D37" s="25"/>
      <c r="E37" s="25"/>
    </row>
    <row r="38" spans="1:5" s="14" customFormat="1">
      <c r="A38" s="13"/>
      <c r="B38" s="22"/>
      <c r="C38" s="25" t="s">
        <v>44</v>
      </c>
      <c r="D38" s="25"/>
      <c r="E38" s="25"/>
    </row>
  </sheetData>
  <mergeCells count="8">
    <mergeCell ref="A8:B8"/>
    <mergeCell ref="C8:C9"/>
    <mergeCell ref="A1:E1"/>
    <mergeCell ref="A2:E2"/>
    <mergeCell ref="A3:E3"/>
    <mergeCell ref="A5:E5"/>
    <mergeCell ref="D7:E7"/>
    <mergeCell ref="D8:E8"/>
  </mergeCells>
  <pageMargins left="0.15748031496062992" right="0.23622047244094491" top="0.27559055118110237" bottom="0.23622047244094491" header="0.19685039370078741" footer="0.15748031496062992"/>
  <pageSetup paperSize="9"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45"/>
  <sheetViews>
    <sheetView topLeftCell="A2" workbookViewId="0">
      <selection activeCell="G22" sqref="G22"/>
    </sheetView>
  </sheetViews>
  <sheetFormatPr defaultRowHeight="17.25"/>
  <cols>
    <col min="1" max="1" width="7.19921875" style="34" customWidth="1"/>
    <col min="2" max="2" width="7.09765625" style="34" customWidth="1"/>
    <col min="3" max="3" width="4.69921875" style="34" customWidth="1"/>
    <col min="4" max="4" width="7.5" style="34" customWidth="1"/>
    <col min="5" max="5" width="11.796875" style="34" customWidth="1"/>
    <col min="6" max="6" width="46.09765625" style="33" customWidth="1"/>
    <col min="7" max="8" width="13.8984375" style="34" customWidth="1"/>
    <col min="9" max="9" width="11.69921875" style="33" bestFit="1" customWidth="1"/>
    <col min="10" max="10" width="8.796875" style="33"/>
    <col min="11" max="11" width="6.8984375" style="33" bestFit="1" customWidth="1"/>
    <col min="12" max="255" width="8.796875" style="33"/>
    <col min="256" max="256" width="6.19921875" style="33" customWidth="1"/>
    <col min="257" max="257" width="7.09765625" style="33" customWidth="1"/>
    <col min="258" max="258" width="4.69921875" style="33" customWidth="1"/>
    <col min="259" max="259" width="6.5" style="33" customWidth="1"/>
    <col min="260" max="260" width="9.296875" style="33" customWidth="1"/>
    <col min="261" max="261" width="46.09765625" style="33" customWidth="1"/>
    <col min="262" max="262" width="13.69921875" style="33" customWidth="1"/>
    <col min="263" max="263" width="13" style="33" customWidth="1"/>
    <col min="264" max="264" width="13.3984375" style="33" customWidth="1"/>
    <col min="265" max="265" width="11.69921875" style="33" bestFit="1" customWidth="1"/>
    <col min="266" max="266" width="8.796875" style="33"/>
    <col min="267" max="267" width="6.8984375" style="33" bestFit="1" customWidth="1"/>
    <col min="268" max="511" width="8.796875" style="33"/>
    <col min="512" max="512" width="6.19921875" style="33" customWidth="1"/>
    <col min="513" max="513" width="7.09765625" style="33" customWidth="1"/>
    <col min="514" max="514" width="4.69921875" style="33" customWidth="1"/>
    <col min="515" max="515" width="6.5" style="33" customWidth="1"/>
    <col min="516" max="516" width="9.296875" style="33" customWidth="1"/>
    <col min="517" max="517" width="46.09765625" style="33" customWidth="1"/>
    <col min="518" max="518" width="13.69921875" style="33" customWidth="1"/>
    <col min="519" max="519" width="13" style="33" customWidth="1"/>
    <col min="520" max="520" width="13.3984375" style="33" customWidth="1"/>
    <col min="521" max="521" width="11.69921875" style="33" bestFit="1" customWidth="1"/>
    <col min="522" max="522" width="8.796875" style="33"/>
    <col min="523" max="523" width="6.8984375" style="33" bestFit="1" customWidth="1"/>
    <col min="524" max="767" width="8.796875" style="33"/>
    <col min="768" max="768" width="6.19921875" style="33" customWidth="1"/>
    <col min="769" max="769" width="7.09765625" style="33" customWidth="1"/>
    <col min="770" max="770" width="4.69921875" style="33" customWidth="1"/>
    <col min="771" max="771" width="6.5" style="33" customWidth="1"/>
    <col min="772" max="772" width="9.296875" style="33" customWidth="1"/>
    <col min="773" max="773" width="46.09765625" style="33" customWidth="1"/>
    <col min="774" max="774" width="13.69921875" style="33" customWidth="1"/>
    <col min="775" max="775" width="13" style="33" customWidth="1"/>
    <col min="776" max="776" width="13.3984375" style="33" customWidth="1"/>
    <col min="777" max="777" width="11.69921875" style="33" bestFit="1" customWidth="1"/>
    <col min="778" max="778" width="8.796875" style="33"/>
    <col min="779" max="779" width="6.8984375" style="33" bestFit="1" customWidth="1"/>
    <col min="780" max="1023" width="8.796875" style="33"/>
    <col min="1024" max="1024" width="6.19921875" style="33" customWidth="1"/>
    <col min="1025" max="1025" width="7.09765625" style="33" customWidth="1"/>
    <col min="1026" max="1026" width="4.69921875" style="33" customWidth="1"/>
    <col min="1027" max="1027" width="6.5" style="33" customWidth="1"/>
    <col min="1028" max="1028" width="9.296875" style="33" customWidth="1"/>
    <col min="1029" max="1029" width="46.09765625" style="33" customWidth="1"/>
    <col min="1030" max="1030" width="13.69921875" style="33" customWidth="1"/>
    <col min="1031" max="1031" width="13" style="33" customWidth="1"/>
    <col min="1032" max="1032" width="13.3984375" style="33" customWidth="1"/>
    <col min="1033" max="1033" width="11.69921875" style="33" bestFit="1" customWidth="1"/>
    <col min="1034" max="1034" width="8.796875" style="33"/>
    <col min="1035" max="1035" width="6.8984375" style="33" bestFit="1" customWidth="1"/>
    <col min="1036" max="1279" width="8.796875" style="33"/>
    <col min="1280" max="1280" width="6.19921875" style="33" customWidth="1"/>
    <col min="1281" max="1281" width="7.09765625" style="33" customWidth="1"/>
    <col min="1282" max="1282" width="4.69921875" style="33" customWidth="1"/>
    <col min="1283" max="1283" width="6.5" style="33" customWidth="1"/>
    <col min="1284" max="1284" width="9.296875" style="33" customWidth="1"/>
    <col min="1285" max="1285" width="46.09765625" style="33" customWidth="1"/>
    <col min="1286" max="1286" width="13.69921875" style="33" customWidth="1"/>
    <col min="1287" max="1287" width="13" style="33" customWidth="1"/>
    <col min="1288" max="1288" width="13.3984375" style="33" customWidth="1"/>
    <col min="1289" max="1289" width="11.69921875" style="33" bestFit="1" customWidth="1"/>
    <col min="1290" max="1290" width="8.796875" style="33"/>
    <col min="1291" max="1291" width="6.8984375" style="33" bestFit="1" customWidth="1"/>
    <col min="1292" max="1535" width="8.796875" style="33"/>
    <col min="1536" max="1536" width="6.19921875" style="33" customWidth="1"/>
    <col min="1537" max="1537" width="7.09765625" style="33" customWidth="1"/>
    <col min="1538" max="1538" width="4.69921875" style="33" customWidth="1"/>
    <col min="1539" max="1539" width="6.5" style="33" customWidth="1"/>
    <col min="1540" max="1540" width="9.296875" style="33" customWidth="1"/>
    <col min="1541" max="1541" width="46.09765625" style="33" customWidth="1"/>
    <col min="1542" max="1542" width="13.69921875" style="33" customWidth="1"/>
    <col min="1543" max="1543" width="13" style="33" customWidth="1"/>
    <col min="1544" max="1544" width="13.3984375" style="33" customWidth="1"/>
    <col min="1545" max="1545" width="11.69921875" style="33" bestFit="1" customWidth="1"/>
    <col min="1546" max="1546" width="8.796875" style="33"/>
    <col min="1547" max="1547" width="6.8984375" style="33" bestFit="1" customWidth="1"/>
    <col min="1548" max="1791" width="8.796875" style="33"/>
    <col min="1792" max="1792" width="6.19921875" style="33" customWidth="1"/>
    <col min="1793" max="1793" width="7.09765625" style="33" customWidth="1"/>
    <col min="1794" max="1794" width="4.69921875" style="33" customWidth="1"/>
    <col min="1795" max="1795" width="6.5" style="33" customWidth="1"/>
    <col min="1796" max="1796" width="9.296875" style="33" customWidth="1"/>
    <col min="1797" max="1797" width="46.09765625" style="33" customWidth="1"/>
    <col min="1798" max="1798" width="13.69921875" style="33" customWidth="1"/>
    <col min="1799" max="1799" width="13" style="33" customWidth="1"/>
    <col min="1800" max="1800" width="13.3984375" style="33" customWidth="1"/>
    <col min="1801" max="1801" width="11.69921875" style="33" bestFit="1" customWidth="1"/>
    <col min="1802" max="1802" width="8.796875" style="33"/>
    <col min="1803" max="1803" width="6.8984375" style="33" bestFit="1" customWidth="1"/>
    <col min="1804" max="2047" width="8.796875" style="33"/>
    <col min="2048" max="2048" width="6.19921875" style="33" customWidth="1"/>
    <col min="2049" max="2049" width="7.09765625" style="33" customWidth="1"/>
    <col min="2050" max="2050" width="4.69921875" style="33" customWidth="1"/>
    <col min="2051" max="2051" width="6.5" style="33" customWidth="1"/>
    <col min="2052" max="2052" width="9.296875" style="33" customWidth="1"/>
    <col min="2053" max="2053" width="46.09765625" style="33" customWidth="1"/>
    <col min="2054" max="2054" width="13.69921875" style="33" customWidth="1"/>
    <col min="2055" max="2055" width="13" style="33" customWidth="1"/>
    <col min="2056" max="2056" width="13.3984375" style="33" customWidth="1"/>
    <col min="2057" max="2057" width="11.69921875" style="33" bestFit="1" customWidth="1"/>
    <col min="2058" max="2058" width="8.796875" style="33"/>
    <col min="2059" max="2059" width="6.8984375" style="33" bestFit="1" customWidth="1"/>
    <col min="2060" max="2303" width="8.796875" style="33"/>
    <col min="2304" max="2304" width="6.19921875" style="33" customWidth="1"/>
    <col min="2305" max="2305" width="7.09765625" style="33" customWidth="1"/>
    <col min="2306" max="2306" width="4.69921875" style="33" customWidth="1"/>
    <col min="2307" max="2307" width="6.5" style="33" customWidth="1"/>
    <col min="2308" max="2308" width="9.296875" style="33" customWidth="1"/>
    <col min="2309" max="2309" width="46.09765625" style="33" customWidth="1"/>
    <col min="2310" max="2310" width="13.69921875" style="33" customWidth="1"/>
    <col min="2311" max="2311" width="13" style="33" customWidth="1"/>
    <col min="2312" max="2312" width="13.3984375" style="33" customWidth="1"/>
    <col min="2313" max="2313" width="11.69921875" style="33" bestFit="1" customWidth="1"/>
    <col min="2314" max="2314" width="8.796875" style="33"/>
    <col min="2315" max="2315" width="6.8984375" style="33" bestFit="1" customWidth="1"/>
    <col min="2316" max="2559" width="8.796875" style="33"/>
    <col min="2560" max="2560" width="6.19921875" style="33" customWidth="1"/>
    <col min="2561" max="2561" width="7.09765625" style="33" customWidth="1"/>
    <col min="2562" max="2562" width="4.69921875" style="33" customWidth="1"/>
    <col min="2563" max="2563" width="6.5" style="33" customWidth="1"/>
    <col min="2564" max="2564" width="9.296875" style="33" customWidth="1"/>
    <col min="2565" max="2565" width="46.09765625" style="33" customWidth="1"/>
    <col min="2566" max="2566" width="13.69921875" style="33" customWidth="1"/>
    <col min="2567" max="2567" width="13" style="33" customWidth="1"/>
    <col min="2568" max="2568" width="13.3984375" style="33" customWidth="1"/>
    <col min="2569" max="2569" width="11.69921875" style="33" bestFit="1" customWidth="1"/>
    <col min="2570" max="2570" width="8.796875" style="33"/>
    <col min="2571" max="2571" width="6.8984375" style="33" bestFit="1" customWidth="1"/>
    <col min="2572" max="2815" width="8.796875" style="33"/>
    <col min="2816" max="2816" width="6.19921875" style="33" customWidth="1"/>
    <col min="2817" max="2817" width="7.09765625" style="33" customWidth="1"/>
    <col min="2818" max="2818" width="4.69921875" style="33" customWidth="1"/>
    <col min="2819" max="2819" width="6.5" style="33" customWidth="1"/>
    <col min="2820" max="2820" width="9.296875" style="33" customWidth="1"/>
    <col min="2821" max="2821" width="46.09765625" style="33" customWidth="1"/>
    <col min="2822" max="2822" width="13.69921875" style="33" customWidth="1"/>
    <col min="2823" max="2823" width="13" style="33" customWidth="1"/>
    <col min="2824" max="2824" width="13.3984375" style="33" customWidth="1"/>
    <col min="2825" max="2825" width="11.69921875" style="33" bestFit="1" customWidth="1"/>
    <col min="2826" max="2826" width="8.796875" style="33"/>
    <col min="2827" max="2827" width="6.8984375" style="33" bestFit="1" customWidth="1"/>
    <col min="2828" max="3071" width="8.796875" style="33"/>
    <col min="3072" max="3072" width="6.19921875" style="33" customWidth="1"/>
    <col min="3073" max="3073" width="7.09765625" style="33" customWidth="1"/>
    <col min="3074" max="3074" width="4.69921875" style="33" customWidth="1"/>
    <col min="3075" max="3075" width="6.5" style="33" customWidth="1"/>
    <col min="3076" max="3076" width="9.296875" style="33" customWidth="1"/>
    <col min="3077" max="3077" width="46.09765625" style="33" customWidth="1"/>
    <col min="3078" max="3078" width="13.69921875" style="33" customWidth="1"/>
    <col min="3079" max="3079" width="13" style="33" customWidth="1"/>
    <col min="3080" max="3080" width="13.3984375" style="33" customWidth="1"/>
    <col min="3081" max="3081" width="11.69921875" style="33" bestFit="1" customWidth="1"/>
    <col min="3082" max="3082" width="8.796875" style="33"/>
    <col min="3083" max="3083" width="6.8984375" style="33" bestFit="1" customWidth="1"/>
    <col min="3084" max="3327" width="8.796875" style="33"/>
    <col min="3328" max="3328" width="6.19921875" style="33" customWidth="1"/>
    <col min="3329" max="3329" width="7.09765625" style="33" customWidth="1"/>
    <col min="3330" max="3330" width="4.69921875" style="33" customWidth="1"/>
    <col min="3331" max="3331" width="6.5" style="33" customWidth="1"/>
    <col min="3332" max="3332" width="9.296875" style="33" customWidth="1"/>
    <col min="3333" max="3333" width="46.09765625" style="33" customWidth="1"/>
    <col min="3334" max="3334" width="13.69921875" style="33" customWidth="1"/>
    <col min="3335" max="3335" width="13" style="33" customWidth="1"/>
    <col min="3336" max="3336" width="13.3984375" style="33" customWidth="1"/>
    <col min="3337" max="3337" width="11.69921875" style="33" bestFit="1" customWidth="1"/>
    <col min="3338" max="3338" width="8.796875" style="33"/>
    <col min="3339" max="3339" width="6.8984375" style="33" bestFit="1" customWidth="1"/>
    <col min="3340" max="3583" width="8.796875" style="33"/>
    <col min="3584" max="3584" width="6.19921875" style="33" customWidth="1"/>
    <col min="3585" max="3585" width="7.09765625" style="33" customWidth="1"/>
    <col min="3586" max="3586" width="4.69921875" style="33" customWidth="1"/>
    <col min="3587" max="3587" width="6.5" style="33" customWidth="1"/>
    <col min="3588" max="3588" width="9.296875" style="33" customWidth="1"/>
    <col min="3589" max="3589" width="46.09765625" style="33" customWidth="1"/>
    <col min="3590" max="3590" width="13.69921875" style="33" customWidth="1"/>
    <col min="3591" max="3591" width="13" style="33" customWidth="1"/>
    <col min="3592" max="3592" width="13.3984375" style="33" customWidth="1"/>
    <col min="3593" max="3593" width="11.69921875" style="33" bestFit="1" customWidth="1"/>
    <col min="3594" max="3594" width="8.796875" style="33"/>
    <col min="3595" max="3595" width="6.8984375" style="33" bestFit="1" customWidth="1"/>
    <col min="3596" max="3839" width="8.796875" style="33"/>
    <col min="3840" max="3840" width="6.19921875" style="33" customWidth="1"/>
    <col min="3841" max="3841" width="7.09765625" style="33" customWidth="1"/>
    <col min="3842" max="3842" width="4.69921875" style="33" customWidth="1"/>
    <col min="3843" max="3843" width="6.5" style="33" customWidth="1"/>
    <col min="3844" max="3844" width="9.296875" style="33" customWidth="1"/>
    <col min="3845" max="3845" width="46.09765625" style="33" customWidth="1"/>
    <col min="3846" max="3846" width="13.69921875" style="33" customWidth="1"/>
    <col min="3847" max="3847" width="13" style="33" customWidth="1"/>
    <col min="3848" max="3848" width="13.3984375" style="33" customWidth="1"/>
    <col min="3849" max="3849" width="11.69921875" style="33" bestFit="1" customWidth="1"/>
    <col min="3850" max="3850" width="8.796875" style="33"/>
    <col min="3851" max="3851" width="6.8984375" style="33" bestFit="1" customWidth="1"/>
    <col min="3852" max="4095" width="8.796875" style="33"/>
    <col min="4096" max="4096" width="6.19921875" style="33" customWidth="1"/>
    <col min="4097" max="4097" width="7.09765625" style="33" customWidth="1"/>
    <col min="4098" max="4098" width="4.69921875" style="33" customWidth="1"/>
    <col min="4099" max="4099" width="6.5" style="33" customWidth="1"/>
    <col min="4100" max="4100" width="9.296875" style="33" customWidth="1"/>
    <col min="4101" max="4101" width="46.09765625" style="33" customWidth="1"/>
    <col min="4102" max="4102" width="13.69921875" style="33" customWidth="1"/>
    <col min="4103" max="4103" width="13" style="33" customWidth="1"/>
    <col min="4104" max="4104" width="13.3984375" style="33" customWidth="1"/>
    <col min="4105" max="4105" width="11.69921875" style="33" bestFit="1" customWidth="1"/>
    <col min="4106" max="4106" width="8.796875" style="33"/>
    <col min="4107" max="4107" width="6.8984375" style="33" bestFit="1" customWidth="1"/>
    <col min="4108" max="4351" width="8.796875" style="33"/>
    <col min="4352" max="4352" width="6.19921875" style="33" customWidth="1"/>
    <col min="4353" max="4353" width="7.09765625" style="33" customWidth="1"/>
    <col min="4354" max="4354" width="4.69921875" style="33" customWidth="1"/>
    <col min="4355" max="4355" width="6.5" style="33" customWidth="1"/>
    <col min="4356" max="4356" width="9.296875" style="33" customWidth="1"/>
    <col min="4357" max="4357" width="46.09765625" style="33" customWidth="1"/>
    <col min="4358" max="4358" width="13.69921875" style="33" customWidth="1"/>
    <col min="4359" max="4359" width="13" style="33" customWidth="1"/>
    <col min="4360" max="4360" width="13.3984375" style="33" customWidth="1"/>
    <col min="4361" max="4361" width="11.69921875" style="33" bestFit="1" customWidth="1"/>
    <col min="4362" max="4362" width="8.796875" style="33"/>
    <col min="4363" max="4363" width="6.8984375" style="33" bestFit="1" customWidth="1"/>
    <col min="4364" max="4607" width="8.796875" style="33"/>
    <col min="4608" max="4608" width="6.19921875" style="33" customWidth="1"/>
    <col min="4609" max="4609" width="7.09765625" style="33" customWidth="1"/>
    <col min="4610" max="4610" width="4.69921875" style="33" customWidth="1"/>
    <col min="4611" max="4611" width="6.5" style="33" customWidth="1"/>
    <col min="4612" max="4612" width="9.296875" style="33" customWidth="1"/>
    <col min="4613" max="4613" width="46.09765625" style="33" customWidth="1"/>
    <col min="4614" max="4614" width="13.69921875" style="33" customWidth="1"/>
    <col min="4615" max="4615" width="13" style="33" customWidth="1"/>
    <col min="4616" max="4616" width="13.3984375" style="33" customWidth="1"/>
    <col min="4617" max="4617" width="11.69921875" style="33" bestFit="1" customWidth="1"/>
    <col min="4618" max="4618" width="8.796875" style="33"/>
    <col min="4619" max="4619" width="6.8984375" style="33" bestFit="1" customWidth="1"/>
    <col min="4620" max="4863" width="8.796875" style="33"/>
    <col min="4864" max="4864" width="6.19921875" style="33" customWidth="1"/>
    <col min="4865" max="4865" width="7.09765625" style="33" customWidth="1"/>
    <col min="4866" max="4866" width="4.69921875" style="33" customWidth="1"/>
    <col min="4867" max="4867" width="6.5" style="33" customWidth="1"/>
    <col min="4868" max="4868" width="9.296875" style="33" customWidth="1"/>
    <col min="4869" max="4869" width="46.09765625" style="33" customWidth="1"/>
    <col min="4870" max="4870" width="13.69921875" style="33" customWidth="1"/>
    <col min="4871" max="4871" width="13" style="33" customWidth="1"/>
    <col min="4872" max="4872" width="13.3984375" style="33" customWidth="1"/>
    <col min="4873" max="4873" width="11.69921875" style="33" bestFit="1" customWidth="1"/>
    <col min="4874" max="4874" width="8.796875" style="33"/>
    <col min="4875" max="4875" width="6.8984375" style="33" bestFit="1" customWidth="1"/>
    <col min="4876" max="5119" width="8.796875" style="33"/>
    <col min="5120" max="5120" width="6.19921875" style="33" customWidth="1"/>
    <col min="5121" max="5121" width="7.09765625" style="33" customWidth="1"/>
    <col min="5122" max="5122" width="4.69921875" style="33" customWidth="1"/>
    <col min="5123" max="5123" width="6.5" style="33" customWidth="1"/>
    <col min="5124" max="5124" width="9.296875" style="33" customWidth="1"/>
    <col min="5125" max="5125" width="46.09765625" style="33" customWidth="1"/>
    <col min="5126" max="5126" width="13.69921875" style="33" customWidth="1"/>
    <col min="5127" max="5127" width="13" style="33" customWidth="1"/>
    <col min="5128" max="5128" width="13.3984375" style="33" customWidth="1"/>
    <col min="5129" max="5129" width="11.69921875" style="33" bestFit="1" customWidth="1"/>
    <col min="5130" max="5130" width="8.796875" style="33"/>
    <col min="5131" max="5131" width="6.8984375" style="33" bestFit="1" customWidth="1"/>
    <col min="5132" max="5375" width="8.796875" style="33"/>
    <col min="5376" max="5376" width="6.19921875" style="33" customWidth="1"/>
    <col min="5377" max="5377" width="7.09765625" style="33" customWidth="1"/>
    <col min="5378" max="5378" width="4.69921875" style="33" customWidth="1"/>
    <col min="5379" max="5379" width="6.5" style="33" customWidth="1"/>
    <col min="5380" max="5380" width="9.296875" style="33" customWidth="1"/>
    <col min="5381" max="5381" width="46.09765625" style="33" customWidth="1"/>
    <col min="5382" max="5382" width="13.69921875" style="33" customWidth="1"/>
    <col min="5383" max="5383" width="13" style="33" customWidth="1"/>
    <col min="5384" max="5384" width="13.3984375" style="33" customWidth="1"/>
    <col min="5385" max="5385" width="11.69921875" style="33" bestFit="1" customWidth="1"/>
    <col min="5386" max="5386" width="8.796875" style="33"/>
    <col min="5387" max="5387" width="6.8984375" style="33" bestFit="1" customWidth="1"/>
    <col min="5388" max="5631" width="8.796875" style="33"/>
    <col min="5632" max="5632" width="6.19921875" style="33" customWidth="1"/>
    <col min="5633" max="5633" width="7.09765625" style="33" customWidth="1"/>
    <col min="5634" max="5634" width="4.69921875" style="33" customWidth="1"/>
    <col min="5635" max="5635" width="6.5" style="33" customWidth="1"/>
    <col min="5636" max="5636" width="9.296875" style="33" customWidth="1"/>
    <col min="5637" max="5637" width="46.09765625" style="33" customWidth="1"/>
    <col min="5638" max="5638" width="13.69921875" style="33" customWidth="1"/>
    <col min="5639" max="5639" width="13" style="33" customWidth="1"/>
    <col min="5640" max="5640" width="13.3984375" style="33" customWidth="1"/>
    <col min="5641" max="5641" width="11.69921875" style="33" bestFit="1" customWidth="1"/>
    <col min="5642" max="5642" width="8.796875" style="33"/>
    <col min="5643" max="5643" width="6.8984375" style="33" bestFit="1" customWidth="1"/>
    <col min="5644" max="5887" width="8.796875" style="33"/>
    <col min="5888" max="5888" width="6.19921875" style="33" customWidth="1"/>
    <col min="5889" max="5889" width="7.09765625" style="33" customWidth="1"/>
    <col min="5890" max="5890" width="4.69921875" style="33" customWidth="1"/>
    <col min="5891" max="5891" width="6.5" style="33" customWidth="1"/>
    <col min="5892" max="5892" width="9.296875" style="33" customWidth="1"/>
    <col min="5893" max="5893" width="46.09765625" style="33" customWidth="1"/>
    <col min="5894" max="5894" width="13.69921875" style="33" customWidth="1"/>
    <col min="5895" max="5895" width="13" style="33" customWidth="1"/>
    <col min="5896" max="5896" width="13.3984375" style="33" customWidth="1"/>
    <col min="5897" max="5897" width="11.69921875" style="33" bestFit="1" customWidth="1"/>
    <col min="5898" max="5898" width="8.796875" style="33"/>
    <col min="5899" max="5899" width="6.8984375" style="33" bestFit="1" customWidth="1"/>
    <col min="5900" max="6143" width="8.796875" style="33"/>
    <col min="6144" max="6144" width="6.19921875" style="33" customWidth="1"/>
    <col min="6145" max="6145" width="7.09765625" style="33" customWidth="1"/>
    <col min="6146" max="6146" width="4.69921875" style="33" customWidth="1"/>
    <col min="6147" max="6147" width="6.5" style="33" customWidth="1"/>
    <col min="6148" max="6148" width="9.296875" style="33" customWidth="1"/>
    <col min="6149" max="6149" width="46.09765625" style="33" customWidth="1"/>
    <col min="6150" max="6150" width="13.69921875" style="33" customWidth="1"/>
    <col min="6151" max="6151" width="13" style="33" customWidth="1"/>
    <col min="6152" max="6152" width="13.3984375" style="33" customWidth="1"/>
    <col min="6153" max="6153" width="11.69921875" style="33" bestFit="1" customWidth="1"/>
    <col min="6154" max="6154" width="8.796875" style="33"/>
    <col min="6155" max="6155" width="6.8984375" style="33" bestFit="1" customWidth="1"/>
    <col min="6156" max="6399" width="8.796875" style="33"/>
    <col min="6400" max="6400" width="6.19921875" style="33" customWidth="1"/>
    <col min="6401" max="6401" width="7.09765625" style="33" customWidth="1"/>
    <col min="6402" max="6402" width="4.69921875" style="33" customWidth="1"/>
    <col min="6403" max="6403" width="6.5" style="33" customWidth="1"/>
    <col min="6404" max="6404" width="9.296875" style="33" customWidth="1"/>
    <col min="6405" max="6405" width="46.09765625" style="33" customWidth="1"/>
    <col min="6406" max="6406" width="13.69921875" style="33" customWidth="1"/>
    <col min="6407" max="6407" width="13" style="33" customWidth="1"/>
    <col min="6408" max="6408" width="13.3984375" style="33" customWidth="1"/>
    <col min="6409" max="6409" width="11.69921875" style="33" bestFit="1" customWidth="1"/>
    <col min="6410" max="6410" width="8.796875" style="33"/>
    <col min="6411" max="6411" width="6.8984375" style="33" bestFit="1" customWidth="1"/>
    <col min="6412" max="6655" width="8.796875" style="33"/>
    <col min="6656" max="6656" width="6.19921875" style="33" customWidth="1"/>
    <col min="6657" max="6657" width="7.09765625" style="33" customWidth="1"/>
    <col min="6658" max="6658" width="4.69921875" style="33" customWidth="1"/>
    <col min="6659" max="6659" width="6.5" style="33" customWidth="1"/>
    <col min="6660" max="6660" width="9.296875" style="33" customWidth="1"/>
    <col min="6661" max="6661" width="46.09765625" style="33" customWidth="1"/>
    <col min="6662" max="6662" width="13.69921875" style="33" customWidth="1"/>
    <col min="6663" max="6663" width="13" style="33" customWidth="1"/>
    <col min="6664" max="6664" width="13.3984375" style="33" customWidth="1"/>
    <col min="6665" max="6665" width="11.69921875" style="33" bestFit="1" customWidth="1"/>
    <col min="6666" max="6666" width="8.796875" style="33"/>
    <col min="6667" max="6667" width="6.8984375" style="33" bestFit="1" customWidth="1"/>
    <col min="6668" max="6911" width="8.796875" style="33"/>
    <col min="6912" max="6912" width="6.19921875" style="33" customWidth="1"/>
    <col min="6913" max="6913" width="7.09765625" style="33" customWidth="1"/>
    <col min="6914" max="6914" width="4.69921875" style="33" customWidth="1"/>
    <col min="6915" max="6915" width="6.5" style="33" customWidth="1"/>
    <col min="6916" max="6916" width="9.296875" style="33" customWidth="1"/>
    <col min="6917" max="6917" width="46.09765625" style="33" customWidth="1"/>
    <col min="6918" max="6918" width="13.69921875" style="33" customWidth="1"/>
    <col min="6919" max="6919" width="13" style="33" customWidth="1"/>
    <col min="6920" max="6920" width="13.3984375" style="33" customWidth="1"/>
    <col min="6921" max="6921" width="11.69921875" style="33" bestFit="1" customWidth="1"/>
    <col min="6922" max="6922" width="8.796875" style="33"/>
    <col min="6923" max="6923" width="6.8984375" style="33" bestFit="1" customWidth="1"/>
    <col min="6924" max="7167" width="8.796875" style="33"/>
    <col min="7168" max="7168" width="6.19921875" style="33" customWidth="1"/>
    <col min="7169" max="7169" width="7.09765625" style="33" customWidth="1"/>
    <col min="7170" max="7170" width="4.69921875" style="33" customWidth="1"/>
    <col min="7171" max="7171" width="6.5" style="33" customWidth="1"/>
    <col min="7172" max="7172" width="9.296875" style="33" customWidth="1"/>
    <col min="7173" max="7173" width="46.09765625" style="33" customWidth="1"/>
    <col min="7174" max="7174" width="13.69921875" style="33" customWidth="1"/>
    <col min="7175" max="7175" width="13" style="33" customWidth="1"/>
    <col min="7176" max="7176" width="13.3984375" style="33" customWidth="1"/>
    <col min="7177" max="7177" width="11.69921875" style="33" bestFit="1" customWidth="1"/>
    <col min="7178" max="7178" width="8.796875" style="33"/>
    <col min="7179" max="7179" width="6.8984375" style="33" bestFit="1" customWidth="1"/>
    <col min="7180" max="7423" width="8.796875" style="33"/>
    <col min="7424" max="7424" width="6.19921875" style="33" customWidth="1"/>
    <col min="7425" max="7425" width="7.09765625" style="33" customWidth="1"/>
    <col min="7426" max="7426" width="4.69921875" style="33" customWidth="1"/>
    <col min="7427" max="7427" width="6.5" style="33" customWidth="1"/>
    <col min="7428" max="7428" width="9.296875" style="33" customWidth="1"/>
    <col min="7429" max="7429" width="46.09765625" style="33" customWidth="1"/>
    <col min="7430" max="7430" width="13.69921875" style="33" customWidth="1"/>
    <col min="7431" max="7431" width="13" style="33" customWidth="1"/>
    <col min="7432" max="7432" width="13.3984375" style="33" customWidth="1"/>
    <col min="7433" max="7433" width="11.69921875" style="33" bestFit="1" customWidth="1"/>
    <col min="7434" max="7434" width="8.796875" style="33"/>
    <col min="7435" max="7435" width="6.8984375" style="33" bestFit="1" customWidth="1"/>
    <col min="7436" max="7679" width="8.796875" style="33"/>
    <col min="7680" max="7680" width="6.19921875" style="33" customWidth="1"/>
    <col min="7681" max="7681" width="7.09765625" style="33" customWidth="1"/>
    <col min="7682" max="7682" width="4.69921875" style="33" customWidth="1"/>
    <col min="7683" max="7683" width="6.5" style="33" customWidth="1"/>
    <col min="7684" max="7684" width="9.296875" style="33" customWidth="1"/>
    <col min="7685" max="7685" width="46.09765625" style="33" customWidth="1"/>
    <col min="7686" max="7686" width="13.69921875" style="33" customWidth="1"/>
    <col min="7687" max="7687" width="13" style="33" customWidth="1"/>
    <col min="7688" max="7688" width="13.3984375" style="33" customWidth="1"/>
    <col min="7689" max="7689" width="11.69921875" style="33" bestFit="1" customWidth="1"/>
    <col min="7690" max="7690" width="8.796875" style="33"/>
    <col min="7691" max="7691" width="6.8984375" style="33" bestFit="1" customWidth="1"/>
    <col min="7692" max="7935" width="8.796875" style="33"/>
    <col min="7936" max="7936" width="6.19921875" style="33" customWidth="1"/>
    <col min="7937" max="7937" width="7.09765625" style="33" customWidth="1"/>
    <col min="7938" max="7938" width="4.69921875" style="33" customWidth="1"/>
    <col min="7939" max="7939" width="6.5" style="33" customWidth="1"/>
    <col min="7940" max="7940" width="9.296875" style="33" customWidth="1"/>
    <col min="7941" max="7941" width="46.09765625" style="33" customWidth="1"/>
    <col min="7942" max="7942" width="13.69921875" style="33" customWidth="1"/>
    <col min="7943" max="7943" width="13" style="33" customWidth="1"/>
    <col min="7944" max="7944" width="13.3984375" style="33" customWidth="1"/>
    <col min="7945" max="7945" width="11.69921875" style="33" bestFit="1" customWidth="1"/>
    <col min="7946" max="7946" width="8.796875" style="33"/>
    <col min="7947" max="7947" width="6.8984375" style="33" bestFit="1" customWidth="1"/>
    <col min="7948" max="8191" width="8.796875" style="33"/>
    <col min="8192" max="8192" width="6.19921875" style="33" customWidth="1"/>
    <col min="8193" max="8193" width="7.09765625" style="33" customWidth="1"/>
    <col min="8194" max="8194" width="4.69921875" style="33" customWidth="1"/>
    <col min="8195" max="8195" width="6.5" style="33" customWidth="1"/>
    <col min="8196" max="8196" width="9.296875" style="33" customWidth="1"/>
    <col min="8197" max="8197" width="46.09765625" style="33" customWidth="1"/>
    <col min="8198" max="8198" width="13.69921875" style="33" customWidth="1"/>
    <col min="8199" max="8199" width="13" style="33" customWidth="1"/>
    <col min="8200" max="8200" width="13.3984375" style="33" customWidth="1"/>
    <col min="8201" max="8201" width="11.69921875" style="33" bestFit="1" customWidth="1"/>
    <col min="8202" max="8202" width="8.796875" style="33"/>
    <col min="8203" max="8203" width="6.8984375" style="33" bestFit="1" customWidth="1"/>
    <col min="8204" max="8447" width="8.796875" style="33"/>
    <col min="8448" max="8448" width="6.19921875" style="33" customWidth="1"/>
    <col min="8449" max="8449" width="7.09765625" style="33" customWidth="1"/>
    <col min="8450" max="8450" width="4.69921875" style="33" customWidth="1"/>
    <col min="8451" max="8451" width="6.5" style="33" customWidth="1"/>
    <col min="8452" max="8452" width="9.296875" style="33" customWidth="1"/>
    <col min="8453" max="8453" width="46.09765625" style="33" customWidth="1"/>
    <col min="8454" max="8454" width="13.69921875" style="33" customWidth="1"/>
    <col min="8455" max="8455" width="13" style="33" customWidth="1"/>
    <col min="8456" max="8456" width="13.3984375" style="33" customWidth="1"/>
    <col min="8457" max="8457" width="11.69921875" style="33" bestFit="1" customWidth="1"/>
    <col min="8458" max="8458" width="8.796875" style="33"/>
    <col min="8459" max="8459" width="6.8984375" style="33" bestFit="1" customWidth="1"/>
    <col min="8460" max="8703" width="8.796875" style="33"/>
    <col min="8704" max="8704" width="6.19921875" style="33" customWidth="1"/>
    <col min="8705" max="8705" width="7.09765625" style="33" customWidth="1"/>
    <col min="8706" max="8706" width="4.69921875" style="33" customWidth="1"/>
    <col min="8707" max="8707" width="6.5" style="33" customWidth="1"/>
    <col min="8708" max="8708" width="9.296875" style="33" customWidth="1"/>
    <col min="8709" max="8709" width="46.09765625" style="33" customWidth="1"/>
    <col min="8710" max="8710" width="13.69921875" style="33" customWidth="1"/>
    <col min="8711" max="8711" width="13" style="33" customWidth="1"/>
    <col min="8712" max="8712" width="13.3984375" style="33" customWidth="1"/>
    <col min="8713" max="8713" width="11.69921875" style="33" bestFit="1" customWidth="1"/>
    <col min="8714" max="8714" width="8.796875" style="33"/>
    <col min="8715" max="8715" width="6.8984375" style="33" bestFit="1" customWidth="1"/>
    <col min="8716" max="8959" width="8.796875" style="33"/>
    <col min="8960" max="8960" width="6.19921875" style="33" customWidth="1"/>
    <col min="8961" max="8961" width="7.09765625" style="33" customWidth="1"/>
    <col min="8962" max="8962" width="4.69921875" style="33" customWidth="1"/>
    <col min="8963" max="8963" width="6.5" style="33" customWidth="1"/>
    <col min="8964" max="8964" width="9.296875" style="33" customWidth="1"/>
    <col min="8965" max="8965" width="46.09765625" style="33" customWidth="1"/>
    <col min="8966" max="8966" width="13.69921875" style="33" customWidth="1"/>
    <col min="8967" max="8967" width="13" style="33" customWidth="1"/>
    <col min="8968" max="8968" width="13.3984375" style="33" customWidth="1"/>
    <col min="8969" max="8969" width="11.69921875" style="33" bestFit="1" customWidth="1"/>
    <col min="8970" max="8970" width="8.796875" style="33"/>
    <col min="8971" max="8971" width="6.8984375" style="33" bestFit="1" customWidth="1"/>
    <col min="8972" max="9215" width="8.796875" style="33"/>
    <col min="9216" max="9216" width="6.19921875" style="33" customWidth="1"/>
    <col min="9217" max="9217" width="7.09765625" style="33" customWidth="1"/>
    <col min="9218" max="9218" width="4.69921875" style="33" customWidth="1"/>
    <col min="9219" max="9219" width="6.5" style="33" customWidth="1"/>
    <col min="9220" max="9220" width="9.296875" style="33" customWidth="1"/>
    <col min="9221" max="9221" width="46.09765625" style="33" customWidth="1"/>
    <col min="9222" max="9222" width="13.69921875" style="33" customWidth="1"/>
    <col min="9223" max="9223" width="13" style="33" customWidth="1"/>
    <col min="9224" max="9224" width="13.3984375" style="33" customWidth="1"/>
    <col min="9225" max="9225" width="11.69921875" style="33" bestFit="1" customWidth="1"/>
    <col min="9226" max="9226" width="8.796875" style="33"/>
    <col min="9227" max="9227" width="6.8984375" style="33" bestFit="1" customWidth="1"/>
    <col min="9228" max="9471" width="8.796875" style="33"/>
    <col min="9472" max="9472" width="6.19921875" style="33" customWidth="1"/>
    <col min="9473" max="9473" width="7.09765625" style="33" customWidth="1"/>
    <col min="9474" max="9474" width="4.69921875" style="33" customWidth="1"/>
    <col min="9475" max="9475" width="6.5" style="33" customWidth="1"/>
    <col min="9476" max="9476" width="9.296875" style="33" customWidth="1"/>
    <col min="9477" max="9477" width="46.09765625" style="33" customWidth="1"/>
    <col min="9478" max="9478" width="13.69921875" style="33" customWidth="1"/>
    <col min="9479" max="9479" width="13" style="33" customWidth="1"/>
    <col min="9480" max="9480" width="13.3984375" style="33" customWidth="1"/>
    <col min="9481" max="9481" width="11.69921875" style="33" bestFit="1" customWidth="1"/>
    <col min="9482" max="9482" width="8.796875" style="33"/>
    <col min="9483" max="9483" width="6.8984375" style="33" bestFit="1" customWidth="1"/>
    <col min="9484" max="9727" width="8.796875" style="33"/>
    <col min="9728" max="9728" width="6.19921875" style="33" customWidth="1"/>
    <col min="9729" max="9729" width="7.09765625" style="33" customWidth="1"/>
    <col min="9730" max="9730" width="4.69921875" style="33" customWidth="1"/>
    <col min="9731" max="9731" width="6.5" style="33" customWidth="1"/>
    <col min="9732" max="9732" width="9.296875" style="33" customWidth="1"/>
    <col min="9733" max="9733" width="46.09765625" style="33" customWidth="1"/>
    <col min="9734" max="9734" width="13.69921875" style="33" customWidth="1"/>
    <col min="9735" max="9735" width="13" style="33" customWidth="1"/>
    <col min="9736" max="9736" width="13.3984375" style="33" customWidth="1"/>
    <col min="9737" max="9737" width="11.69921875" style="33" bestFit="1" customWidth="1"/>
    <col min="9738" max="9738" width="8.796875" style="33"/>
    <col min="9739" max="9739" width="6.8984375" style="33" bestFit="1" customWidth="1"/>
    <col min="9740" max="9983" width="8.796875" style="33"/>
    <col min="9984" max="9984" width="6.19921875" style="33" customWidth="1"/>
    <col min="9985" max="9985" width="7.09765625" style="33" customWidth="1"/>
    <col min="9986" max="9986" width="4.69921875" style="33" customWidth="1"/>
    <col min="9987" max="9987" width="6.5" style="33" customWidth="1"/>
    <col min="9988" max="9988" width="9.296875" style="33" customWidth="1"/>
    <col min="9989" max="9989" width="46.09765625" style="33" customWidth="1"/>
    <col min="9990" max="9990" width="13.69921875" style="33" customWidth="1"/>
    <col min="9991" max="9991" width="13" style="33" customWidth="1"/>
    <col min="9992" max="9992" width="13.3984375" style="33" customWidth="1"/>
    <col min="9993" max="9993" width="11.69921875" style="33" bestFit="1" customWidth="1"/>
    <col min="9994" max="9994" width="8.796875" style="33"/>
    <col min="9995" max="9995" width="6.8984375" style="33" bestFit="1" customWidth="1"/>
    <col min="9996" max="10239" width="8.796875" style="33"/>
    <col min="10240" max="10240" width="6.19921875" style="33" customWidth="1"/>
    <col min="10241" max="10241" width="7.09765625" style="33" customWidth="1"/>
    <col min="10242" max="10242" width="4.69921875" style="33" customWidth="1"/>
    <col min="10243" max="10243" width="6.5" style="33" customWidth="1"/>
    <col min="10244" max="10244" width="9.296875" style="33" customWidth="1"/>
    <col min="10245" max="10245" width="46.09765625" style="33" customWidth="1"/>
    <col min="10246" max="10246" width="13.69921875" style="33" customWidth="1"/>
    <col min="10247" max="10247" width="13" style="33" customWidth="1"/>
    <col min="10248" max="10248" width="13.3984375" style="33" customWidth="1"/>
    <col min="10249" max="10249" width="11.69921875" style="33" bestFit="1" customWidth="1"/>
    <col min="10250" max="10250" width="8.796875" style="33"/>
    <col min="10251" max="10251" width="6.8984375" style="33" bestFit="1" customWidth="1"/>
    <col min="10252" max="10495" width="8.796875" style="33"/>
    <col min="10496" max="10496" width="6.19921875" style="33" customWidth="1"/>
    <col min="10497" max="10497" width="7.09765625" style="33" customWidth="1"/>
    <col min="10498" max="10498" width="4.69921875" style="33" customWidth="1"/>
    <col min="10499" max="10499" width="6.5" style="33" customWidth="1"/>
    <col min="10500" max="10500" width="9.296875" style="33" customWidth="1"/>
    <col min="10501" max="10501" width="46.09765625" style="33" customWidth="1"/>
    <col min="10502" max="10502" width="13.69921875" style="33" customWidth="1"/>
    <col min="10503" max="10503" width="13" style="33" customWidth="1"/>
    <col min="10504" max="10504" width="13.3984375" style="33" customWidth="1"/>
    <col min="10505" max="10505" width="11.69921875" style="33" bestFit="1" customWidth="1"/>
    <col min="10506" max="10506" width="8.796875" style="33"/>
    <col min="10507" max="10507" width="6.8984375" style="33" bestFit="1" customWidth="1"/>
    <col min="10508" max="10751" width="8.796875" style="33"/>
    <col min="10752" max="10752" width="6.19921875" style="33" customWidth="1"/>
    <col min="10753" max="10753" width="7.09765625" style="33" customWidth="1"/>
    <col min="10754" max="10754" width="4.69921875" style="33" customWidth="1"/>
    <col min="10755" max="10755" width="6.5" style="33" customWidth="1"/>
    <col min="10756" max="10756" width="9.296875" style="33" customWidth="1"/>
    <col min="10757" max="10757" width="46.09765625" style="33" customWidth="1"/>
    <col min="10758" max="10758" width="13.69921875" style="33" customWidth="1"/>
    <col min="10759" max="10759" width="13" style="33" customWidth="1"/>
    <col min="10760" max="10760" width="13.3984375" style="33" customWidth="1"/>
    <col min="10761" max="10761" width="11.69921875" style="33" bestFit="1" customWidth="1"/>
    <col min="10762" max="10762" width="8.796875" style="33"/>
    <col min="10763" max="10763" width="6.8984375" style="33" bestFit="1" customWidth="1"/>
    <col min="10764" max="11007" width="8.796875" style="33"/>
    <col min="11008" max="11008" width="6.19921875" style="33" customWidth="1"/>
    <col min="11009" max="11009" width="7.09765625" style="33" customWidth="1"/>
    <col min="11010" max="11010" width="4.69921875" style="33" customWidth="1"/>
    <col min="11011" max="11011" width="6.5" style="33" customWidth="1"/>
    <col min="11012" max="11012" width="9.296875" style="33" customWidth="1"/>
    <col min="11013" max="11013" width="46.09765625" style="33" customWidth="1"/>
    <col min="11014" max="11014" width="13.69921875" style="33" customWidth="1"/>
    <col min="11015" max="11015" width="13" style="33" customWidth="1"/>
    <col min="11016" max="11016" width="13.3984375" style="33" customWidth="1"/>
    <col min="11017" max="11017" width="11.69921875" style="33" bestFit="1" customWidth="1"/>
    <col min="11018" max="11018" width="8.796875" style="33"/>
    <col min="11019" max="11019" width="6.8984375" style="33" bestFit="1" customWidth="1"/>
    <col min="11020" max="11263" width="8.796875" style="33"/>
    <col min="11264" max="11264" width="6.19921875" style="33" customWidth="1"/>
    <col min="11265" max="11265" width="7.09765625" style="33" customWidth="1"/>
    <col min="11266" max="11266" width="4.69921875" style="33" customWidth="1"/>
    <col min="11267" max="11267" width="6.5" style="33" customWidth="1"/>
    <col min="11268" max="11268" width="9.296875" style="33" customWidth="1"/>
    <col min="11269" max="11269" width="46.09765625" style="33" customWidth="1"/>
    <col min="11270" max="11270" width="13.69921875" style="33" customWidth="1"/>
    <col min="11271" max="11271" width="13" style="33" customWidth="1"/>
    <col min="11272" max="11272" width="13.3984375" style="33" customWidth="1"/>
    <col min="11273" max="11273" width="11.69921875" style="33" bestFit="1" customWidth="1"/>
    <col min="11274" max="11274" width="8.796875" style="33"/>
    <col min="11275" max="11275" width="6.8984375" style="33" bestFit="1" customWidth="1"/>
    <col min="11276" max="11519" width="8.796875" style="33"/>
    <col min="11520" max="11520" width="6.19921875" style="33" customWidth="1"/>
    <col min="11521" max="11521" width="7.09765625" style="33" customWidth="1"/>
    <col min="11522" max="11522" width="4.69921875" style="33" customWidth="1"/>
    <col min="11523" max="11523" width="6.5" style="33" customWidth="1"/>
    <col min="11524" max="11524" width="9.296875" style="33" customWidth="1"/>
    <col min="11525" max="11525" width="46.09765625" style="33" customWidth="1"/>
    <col min="11526" max="11526" width="13.69921875" style="33" customWidth="1"/>
    <col min="11527" max="11527" width="13" style="33" customWidth="1"/>
    <col min="11528" max="11528" width="13.3984375" style="33" customWidth="1"/>
    <col min="11529" max="11529" width="11.69921875" style="33" bestFit="1" customWidth="1"/>
    <col min="11530" max="11530" width="8.796875" style="33"/>
    <col min="11531" max="11531" width="6.8984375" style="33" bestFit="1" customWidth="1"/>
    <col min="11532" max="11775" width="8.796875" style="33"/>
    <col min="11776" max="11776" width="6.19921875" style="33" customWidth="1"/>
    <col min="11777" max="11777" width="7.09765625" style="33" customWidth="1"/>
    <col min="11778" max="11778" width="4.69921875" style="33" customWidth="1"/>
    <col min="11779" max="11779" width="6.5" style="33" customWidth="1"/>
    <col min="11780" max="11780" width="9.296875" style="33" customWidth="1"/>
    <col min="11781" max="11781" width="46.09765625" style="33" customWidth="1"/>
    <col min="11782" max="11782" width="13.69921875" style="33" customWidth="1"/>
    <col min="11783" max="11783" width="13" style="33" customWidth="1"/>
    <col min="11784" max="11784" width="13.3984375" style="33" customWidth="1"/>
    <col min="11785" max="11785" width="11.69921875" style="33" bestFit="1" customWidth="1"/>
    <col min="11786" max="11786" width="8.796875" style="33"/>
    <col min="11787" max="11787" width="6.8984375" style="33" bestFit="1" customWidth="1"/>
    <col min="11788" max="12031" width="8.796875" style="33"/>
    <col min="12032" max="12032" width="6.19921875" style="33" customWidth="1"/>
    <col min="12033" max="12033" width="7.09765625" style="33" customWidth="1"/>
    <col min="12034" max="12034" width="4.69921875" style="33" customWidth="1"/>
    <col min="12035" max="12035" width="6.5" style="33" customWidth="1"/>
    <col min="12036" max="12036" width="9.296875" style="33" customWidth="1"/>
    <col min="12037" max="12037" width="46.09765625" style="33" customWidth="1"/>
    <col min="12038" max="12038" width="13.69921875" style="33" customWidth="1"/>
    <col min="12039" max="12039" width="13" style="33" customWidth="1"/>
    <col min="12040" max="12040" width="13.3984375" style="33" customWidth="1"/>
    <col min="12041" max="12041" width="11.69921875" style="33" bestFit="1" customWidth="1"/>
    <col min="12042" max="12042" width="8.796875" style="33"/>
    <col min="12043" max="12043" width="6.8984375" style="33" bestFit="1" customWidth="1"/>
    <col min="12044" max="12287" width="8.796875" style="33"/>
    <col min="12288" max="12288" width="6.19921875" style="33" customWidth="1"/>
    <col min="12289" max="12289" width="7.09765625" style="33" customWidth="1"/>
    <col min="12290" max="12290" width="4.69921875" style="33" customWidth="1"/>
    <col min="12291" max="12291" width="6.5" style="33" customWidth="1"/>
    <col min="12292" max="12292" width="9.296875" style="33" customWidth="1"/>
    <col min="12293" max="12293" width="46.09765625" style="33" customWidth="1"/>
    <col min="12294" max="12294" width="13.69921875" style="33" customWidth="1"/>
    <col min="12295" max="12295" width="13" style="33" customWidth="1"/>
    <col min="12296" max="12296" width="13.3984375" style="33" customWidth="1"/>
    <col min="12297" max="12297" width="11.69921875" style="33" bestFit="1" customWidth="1"/>
    <col min="12298" max="12298" width="8.796875" style="33"/>
    <col min="12299" max="12299" width="6.8984375" style="33" bestFit="1" customWidth="1"/>
    <col min="12300" max="12543" width="8.796875" style="33"/>
    <col min="12544" max="12544" width="6.19921875" style="33" customWidth="1"/>
    <col min="12545" max="12545" width="7.09765625" style="33" customWidth="1"/>
    <col min="12546" max="12546" width="4.69921875" style="33" customWidth="1"/>
    <col min="12547" max="12547" width="6.5" style="33" customWidth="1"/>
    <col min="12548" max="12548" width="9.296875" style="33" customWidth="1"/>
    <col min="12549" max="12549" width="46.09765625" style="33" customWidth="1"/>
    <col min="12550" max="12550" width="13.69921875" style="33" customWidth="1"/>
    <col min="12551" max="12551" width="13" style="33" customWidth="1"/>
    <col min="12552" max="12552" width="13.3984375" style="33" customWidth="1"/>
    <col min="12553" max="12553" width="11.69921875" style="33" bestFit="1" customWidth="1"/>
    <col min="12554" max="12554" width="8.796875" style="33"/>
    <col min="12555" max="12555" width="6.8984375" style="33" bestFit="1" customWidth="1"/>
    <col min="12556" max="12799" width="8.796875" style="33"/>
    <col min="12800" max="12800" width="6.19921875" style="33" customWidth="1"/>
    <col min="12801" max="12801" width="7.09765625" style="33" customWidth="1"/>
    <col min="12802" max="12802" width="4.69921875" style="33" customWidth="1"/>
    <col min="12803" max="12803" width="6.5" style="33" customWidth="1"/>
    <col min="12804" max="12804" width="9.296875" style="33" customWidth="1"/>
    <col min="12805" max="12805" width="46.09765625" style="33" customWidth="1"/>
    <col min="12806" max="12806" width="13.69921875" style="33" customWidth="1"/>
    <col min="12807" max="12807" width="13" style="33" customWidth="1"/>
    <col min="12808" max="12808" width="13.3984375" style="33" customWidth="1"/>
    <col min="12809" max="12809" width="11.69921875" style="33" bestFit="1" customWidth="1"/>
    <col min="12810" max="12810" width="8.796875" style="33"/>
    <col min="12811" max="12811" width="6.8984375" style="33" bestFit="1" customWidth="1"/>
    <col min="12812" max="13055" width="8.796875" style="33"/>
    <col min="13056" max="13056" width="6.19921875" style="33" customWidth="1"/>
    <col min="13057" max="13057" width="7.09765625" style="33" customWidth="1"/>
    <col min="13058" max="13058" width="4.69921875" style="33" customWidth="1"/>
    <col min="13059" max="13059" width="6.5" style="33" customWidth="1"/>
    <col min="13060" max="13060" width="9.296875" style="33" customWidth="1"/>
    <col min="13061" max="13061" width="46.09765625" style="33" customWidth="1"/>
    <col min="13062" max="13062" width="13.69921875" style="33" customWidth="1"/>
    <col min="13063" max="13063" width="13" style="33" customWidth="1"/>
    <col min="13064" max="13064" width="13.3984375" style="33" customWidth="1"/>
    <col min="13065" max="13065" width="11.69921875" style="33" bestFit="1" customWidth="1"/>
    <col min="13066" max="13066" width="8.796875" style="33"/>
    <col min="13067" max="13067" width="6.8984375" style="33" bestFit="1" customWidth="1"/>
    <col min="13068" max="13311" width="8.796875" style="33"/>
    <col min="13312" max="13312" width="6.19921875" style="33" customWidth="1"/>
    <col min="13313" max="13313" width="7.09765625" style="33" customWidth="1"/>
    <col min="13314" max="13314" width="4.69921875" style="33" customWidth="1"/>
    <col min="13315" max="13315" width="6.5" style="33" customWidth="1"/>
    <col min="13316" max="13316" width="9.296875" style="33" customWidth="1"/>
    <col min="13317" max="13317" width="46.09765625" style="33" customWidth="1"/>
    <col min="13318" max="13318" width="13.69921875" style="33" customWidth="1"/>
    <col min="13319" max="13319" width="13" style="33" customWidth="1"/>
    <col min="13320" max="13320" width="13.3984375" style="33" customWidth="1"/>
    <col min="13321" max="13321" width="11.69921875" style="33" bestFit="1" customWidth="1"/>
    <col min="13322" max="13322" width="8.796875" style="33"/>
    <col min="13323" max="13323" width="6.8984375" style="33" bestFit="1" customWidth="1"/>
    <col min="13324" max="13567" width="8.796875" style="33"/>
    <col min="13568" max="13568" width="6.19921875" style="33" customWidth="1"/>
    <col min="13569" max="13569" width="7.09765625" style="33" customWidth="1"/>
    <col min="13570" max="13570" width="4.69921875" style="33" customWidth="1"/>
    <col min="13571" max="13571" width="6.5" style="33" customWidth="1"/>
    <col min="13572" max="13572" width="9.296875" style="33" customWidth="1"/>
    <col min="13573" max="13573" width="46.09765625" style="33" customWidth="1"/>
    <col min="13574" max="13574" width="13.69921875" style="33" customWidth="1"/>
    <col min="13575" max="13575" width="13" style="33" customWidth="1"/>
    <col min="13576" max="13576" width="13.3984375" style="33" customWidth="1"/>
    <col min="13577" max="13577" width="11.69921875" style="33" bestFit="1" customWidth="1"/>
    <col min="13578" max="13578" width="8.796875" style="33"/>
    <col min="13579" max="13579" width="6.8984375" style="33" bestFit="1" customWidth="1"/>
    <col min="13580" max="13823" width="8.796875" style="33"/>
    <col min="13824" max="13824" width="6.19921875" style="33" customWidth="1"/>
    <col min="13825" max="13825" width="7.09765625" style="33" customWidth="1"/>
    <col min="13826" max="13826" width="4.69921875" style="33" customWidth="1"/>
    <col min="13827" max="13827" width="6.5" style="33" customWidth="1"/>
    <col min="13828" max="13828" width="9.296875" style="33" customWidth="1"/>
    <col min="13829" max="13829" width="46.09765625" style="33" customWidth="1"/>
    <col min="13830" max="13830" width="13.69921875" style="33" customWidth="1"/>
    <col min="13831" max="13831" width="13" style="33" customWidth="1"/>
    <col min="13832" max="13832" width="13.3984375" style="33" customWidth="1"/>
    <col min="13833" max="13833" width="11.69921875" style="33" bestFit="1" customWidth="1"/>
    <col min="13834" max="13834" width="8.796875" style="33"/>
    <col min="13835" max="13835" width="6.8984375" style="33" bestFit="1" customWidth="1"/>
    <col min="13836" max="14079" width="8.796875" style="33"/>
    <col min="14080" max="14080" width="6.19921875" style="33" customWidth="1"/>
    <col min="14081" max="14081" width="7.09765625" style="33" customWidth="1"/>
    <col min="14082" max="14082" width="4.69921875" style="33" customWidth="1"/>
    <col min="14083" max="14083" width="6.5" style="33" customWidth="1"/>
    <col min="14084" max="14084" width="9.296875" style="33" customWidth="1"/>
    <col min="14085" max="14085" width="46.09765625" style="33" customWidth="1"/>
    <col min="14086" max="14086" width="13.69921875" style="33" customWidth="1"/>
    <col min="14087" max="14087" width="13" style="33" customWidth="1"/>
    <col min="14088" max="14088" width="13.3984375" style="33" customWidth="1"/>
    <col min="14089" max="14089" width="11.69921875" style="33" bestFit="1" customWidth="1"/>
    <col min="14090" max="14090" width="8.796875" style="33"/>
    <col min="14091" max="14091" width="6.8984375" style="33" bestFit="1" customWidth="1"/>
    <col min="14092" max="14335" width="8.796875" style="33"/>
    <col min="14336" max="14336" width="6.19921875" style="33" customWidth="1"/>
    <col min="14337" max="14337" width="7.09765625" style="33" customWidth="1"/>
    <col min="14338" max="14338" width="4.69921875" style="33" customWidth="1"/>
    <col min="14339" max="14339" width="6.5" style="33" customWidth="1"/>
    <col min="14340" max="14340" width="9.296875" style="33" customWidth="1"/>
    <col min="14341" max="14341" width="46.09765625" style="33" customWidth="1"/>
    <col min="14342" max="14342" width="13.69921875" style="33" customWidth="1"/>
    <col min="14343" max="14343" width="13" style="33" customWidth="1"/>
    <col min="14344" max="14344" width="13.3984375" style="33" customWidth="1"/>
    <col min="14345" max="14345" width="11.69921875" style="33" bestFit="1" customWidth="1"/>
    <col min="14346" max="14346" width="8.796875" style="33"/>
    <col min="14347" max="14347" width="6.8984375" style="33" bestFit="1" customWidth="1"/>
    <col min="14348" max="14591" width="8.796875" style="33"/>
    <col min="14592" max="14592" width="6.19921875" style="33" customWidth="1"/>
    <col min="14593" max="14593" width="7.09765625" style="33" customWidth="1"/>
    <col min="14594" max="14594" width="4.69921875" style="33" customWidth="1"/>
    <col min="14595" max="14595" width="6.5" style="33" customWidth="1"/>
    <col min="14596" max="14596" width="9.296875" style="33" customWidth="1"/>
    <col min="14597" max="14597" width="46.09765625" style="33" customWidth="1"/>
    <col min="14598" max="14598" width="13.69921875" style="33" customWidth="1"/>
    <col min="14599" max="14599" width="13" style="33" customWidth="1"/>
    <col min="14600" max="14600" width="13.3984375" style="33" customWidth="1"/>
    <col min="14601" max="14601" width="11.69921875" style="33" bestFit="1" customWidth="1"/>
    <col min="14602" max="14602" width="8.796875" style="33"/>
    <col min="14603" max="14603" width="6.8984375" style="33" bestFit="1" customWidth="1"/>
    <col min="14604" max="14847" width="8.796875" style="33"/>
    <col min="14848" max="14848" width="6.19921875" style="33" customWidth="1"/>
    <col min="14849" max="14849" width="7.09765625" style="33" customWidth="1"/>
    <col min="14850" max="14850" width="4.69921875" style="33" customWidth="1"/>
    <col min="14851" max="14851" width="6.5" style="33" customWidth="1"/>
    <col min="14852" max="14852" width="9.296875" style="33" customWidth="1"/>
    <col min="14853" max="14853" width="46.09765625" style="33" customWidth="1"/>
    <col min="14854" max="14854" width="13.69921875" style="33" customWidth="1"/>
    <col min="14855" max="14855" width="13" style="33" customWidth="1"/>
    <col min="14856" max="14856" width="13.3984375" style="33" customWidth="1"/>
    <col min="14857" max="14857" width="11.69921875" style="33" bestFit="1" customWidth="1"/>
    <col min="14858" max="14858" width="8.796875" style="33"/>
    <col min="14859" max="14859" width="6.8984375" style="33" bestFit="1" customWidth="1"/>
    <col min="14860" max="15103" width="8.796875" style="33"/>
    <col min="15104" max="15104" width="6.19921875" style="33" customWidth="1"/>
    <col min="15105" max="15105" width="7.09765625" style="33" customWidth="1"/>
    <col min="15106" max="15106" width="4.69921875" style="33" customWidth="1"/>
    <col min="15107" max="15107" width="6.5" style="33" customWidth="1"/>
    <col min="15108" max="15108" width="9.296875" style="33" customWidth="1"/>
    <col min="15109" max="15109" width="46.09765625" style="33" customWidth="1"/>
    <col min="15110" max="15110" width="13.69921875" style="33" customWidth="1"/>
    <col min="15111" max="15111" width="13" style="33" customWidth="1"/>
    <col min="15112" max="15112" width="13.3984375" style="33" customWidth="1"/>
    <col min="15113" max="15113" width="11.69921875" style="33" bestFit="1" customWidth="1"/>
    <col min="15114" max="15114" width="8.796875" style="33"/>
    <col min="15115" max="15115" width="6.8984375" style="33" bestFit="1" customWidth="1"/>
    <col min="15116" max="15359" width="8.796875" style="33"/>
    <col min="15360" max="15360" width="6.19921875" style="33" customWidth="1"/>
    <col min="15361" max="15361" width="7.09765625" style="33" customWidth="1"/>
    <col min="15362" max="15362" width="4.69921875" style="33" customWidth="1"/>
    <col min="15363" max="15363" width="6.5" style="33" customWidth="1"/>
    <col min="15364" max="15364" width="9.296875" style="33" customWidth="1"/>
    <col min="15365" max="15365" width="46.09765625" style="33" customWidth="1"/>
    <col min="15366" max="15366" width="13.69921875" style="33" customWidth="1"/>
    <col min="15367" max="15367" width="13" style="33" customWidth="1"/>
    <col min="15368" max="15368" width="13.3984375" style="33" customWidth="1"/>
    <col min="15369" max="15369" width="11.69921875" style="33" bestFit="1" customWidth="1"/>
    <col min="15370" max="15370" width="8.796875" style="33"/>
    <col min="15371" max="15371" width="6.8984375" style="33" bestFit="1" customWidth="1"/>
    <col min="15372" max="15615" width="8.796875" style="33"/>
    <col min="15616" max="15616" width="6.19921875" style="33" customWidth="1"/>
    <col min="15617" max="15617" width="7.09765625" style="33" customWidth="1"/>
    <col min="15618" max="15618" width="4.69921875" style="33" customWidth="1"/>
    <col min="15619" max="15619" width="6.5" style="33" customWidth="1"/>
    <col min="15620" max="15620" width="9.296875" style="33" customWidth="1"/>
    <col min="15621" max="15621" width="46.09765625" style="33" customWidth="1"/>
    <col min="15622" max="15622" width="13.69921875" style="33" customWidth="1"/>
    <col min="15623" max="15623" width="13" style="33" customWidth="1"/>
    <col min="15624" max="15624" width="13.3984375" style="33" customWidth="1"/>
    <col min="15625" max="15625" width="11.69921875" style="33" bestFit="1" customWidth="1"/>
    <col min="15626" max="15626" width="8.796875" style="33"/>
    <col min="15627" max="15627" width="6.8984375" style="33" bestFit="1" customWidth="1"/>
    <col min="15628" max="15871" width="8.796875" style="33"/>
    <col min="15872" max="15872" width="6.19921875" style="33" customWidth="1"/>
    <col min="15873" max="15873" width="7.09765625" style="33" customWidth="1"/>
    <col min="15874" max="15874" width="4.69921875" style="33" customWidth="1"/>
    <col min="15875" max="15875" width="6.5" style="33" customWidth="1"/>
    <col min="15876" max="15876" width="9.296875" style="33" customWidth="1"/>
    <col min="15877" max="15877" width="46.09765625" style="33" customWidth="1"/>
    <col min="15878" max="15878" width="13.69921875" style="33" customWidth="1"/>
    <col min="15879" max="15879" width="13" style="33" customWidth="1"/>
    <col min="15880" max="15880" width="13.3984375" style="33" customWidth="1"/>
    <col min="15881" max="15881" width="11.69921875" style="33" bestFit="1" customWidth="1"/>
    <col min="15882" max="15882" width="8.796875" style="33"/>
    <col min="15883" max="15883" width="6.8984375" style="33" bestFit="1" customWidth="1"/>
    <col min="15884" max="16127" width="8.796875" style="33"/>
    <col min="16128" max="16128" width="6.19921875" style="33" customWidth="1"/>
    <col min="16129" max="16129" width="7.09765625" style="33" customWidth="1"/>
    <col min="16130" max="16130" width="4.69921875" style="33" customWidth="1"/>
    <col min="16131" max="16131" width="6.5" style="33" customWidth="1"/>
    <col min="16132" max="16132" width="9.296875" style="33" customWidth="1"/>
    <col min="16133" max="16133" width="46.09765625" style="33" customWidth="1"/>
    <col min="16134" max="16134" width="13.69921875" style="33" customWidth="1"/>
    <col min="16135" max="16135" width="13" style="33" customWidth="1"/>
    <col min="16136" max="16136" width="13.3984375" style="33" customWidth="1"/>
    <col min="16137" max="16137" width="11.69921875" style="33" bestFit="1" customWidth="1"/>
    <col min="16138" max="16138" width="8.796875" style="33"/>
    <col min="16139" max="16139" width="6.8984375" style="33" bestFit="1" customWidth="1"/>
    <col min="16140" max="16384" width="8.796875" style="33"/>
  </cols>
  <sheetData>
    <row r="1" spans="1:8">
      <c r="A1" s="116" t="s">
        <v>71</v>
      </c>
      <c r="B1" s="116"/>
      <c r="C1" s="116"/>
      <c r="D1" s="116"/>
      <c r="E1" s="116"/>
      <c r="F1" s="116"/>
      <c r="G1" s="116"/>
      <c r="H1" s="116"/>
    </row>
    <row r="2" spans="1:8">
      <c r="A2" s="116" t="s">
        <v>49</v>
      </c>
      <c r="B2" s="116"/>
      <c r="C2" s="116"/>
      <c r="D2" s="116"/>
      <c r="E2" s="116"/>
      <c r="F2" s="116"/>
      <c r="G2" s="116"/>
      <c r="H2" s="116"/>
    </row>
    <row r="3" spans="1:8">
      <c r="A3" s="116" t="s">
        <v>50</v>
      </c>
      <c r="B3" s="116"/>
      <c r="C3" s="116"/>
      <c r="D3" s="116"/>
      <c r="E3" s="116"/>
      <c r="F3" s="116"/>
      <c r="G3" s="116"/>
      <c r="H3" s="116"/>
    </row>
    <row r="5" spans="1:8" ht="39" customHeight="1">
      <c r="A5" s="117" t="s">
        <v>72</v>
      </c>
      <c r="B5" s="117"/>
      <c r="C5" s="117"/>
      <c r="D5" s="117"/>
      <c r="E5" s="117"/>
      <c r="F5" s="117"/>
      <c r="G5" s="117"/>
      <c r="H5" s="117"/>
    </row>
    <row r="7" spans="1:8" ht="17.25" customHeight="1">
      <c r="G7" s="102" t="s">
        <v>18</v>
      </c>
      <c r="H7" s="102"/>
    </row>
    <row r="8" spans="1:8" s="66" customFormat="1" ht="79.5" customHeight="1">
      <c r="A8" s="114" t="s">
        <v>51</v>
      </c>
      <c r="B8" s="114"/>
      <c r="C8" s="114"/>
      <c r="D8" s="115" t="s">
        <v>23</v>
      </c>
      <c r="E8" s="115"/>
      <c r="F8" s="115" t="s">
        <v>52</v>
      </c>
      <c r="G8" s="118" t="s">
        <v>117</v>
      </c>
      <c r="H8" s="119"/>
    </row>
    <row r="9" spans="1:8" s="66" customFormat="1" ht="61.5" customHeight="1">
      <c r="A9" s="67" t="s">
        <v>53</v>
      </c>
      <c r="B9" s="67" t="s">
        <v>54</v>
      </c>
      <c r="C9" s="67" t="s">
        <v>55</v>
      </c>
      <c r="D9" s="49" t="s">
        <v>25</v>
      </c>
      <c r="E9" s="49" t="s">
        <v>26</v>
      </c>
      <c r="F9" s="115"/>
      <c r="G9" s="68" t="s">
        <v>27</v>
      </c>
      <c r="H9" s="68" t="s">
        <v>28</v>
      </c>
    </row>
    <row r="10" spans="1:8">
      <c r="A10" s="35"/>
      <c r="B10" s="35"/>
      <c r="C10" s="35"/>
      <c r="D10" s="35"/>
      <c r="E10" s="35"/>
      <c r="F10" s="36" t="s">
        <v>56</v>
      </c>
      <c r="G10" s="37">
        <f>G12</f>
        <v>3107000</v>
      </c>
      <c r="H10" s="37">
        <f>H12</f>
        <v>3107000</v>
      </c>
    </row>
    <row r="11" spans="1:8">
      <c r="A11" s="35"/>
      <c r="B11" s="35"/>
      <c r="C11" s="35"/>
      <c r="D11" s="35"/>
      <c r="E11" s="35"/>
      <c r="F11" s="38" t="s">
        <v>57</v>
      </c>
      <c r="G11" s="39"/>
      <c r="H11" s="39"/>
    </row>
    <row r="12" spans="1:8" s="41" customFormat="1">
      <c r="A12" s="40" t="s">
        <v>58</v>
      </c>
      <c r="B12" s="35"/>
      <c r="C12" s="35"/>
      <c r="D12" s="35"/>
      <c r="E12" s="35"/>
      <c r="F12" s="36" t="s">
        <v>59</v>
      </c>
      <c r="G12" s="37">
        <f>G14</f>
        <v>3107000</v>
      </c>
      <c r="H12" s="37">
        <f>H14</f>
        <v>3107000</v>
      </c>
    </row>
    <row r="13" spans="1:8" s="41" customFormat="1">
      <c r="A13" s="42"/>
      <c r="B13" s="35"/>
      <c r="C13" s="35"/>
      <c r="D13" s="35"/>
      <c r="E13" s="35"/>
      <c r="F13" s="43" t="s">
        <v>57</v>
      </c>
      <c r="G13" s="44"/>
      <c r="H13" s="39"/>
    </row>
    <row r="14" spans="1:8" s="41" customFormat="1" ht="34.5">
      <c r="A14" s="42"/>
      <c r="B14" s="40" t="s">
        <v>60</v>
      </c>
      <c r="C14" s="35"/>
      <c r="D14" s="45"/>
      <c r="E14" s="46"/>
      <c r="F14" s="36" t="s">
        <v>61</v>
      </c>
      <c r="G14" s="37">
        <f>+G16</f>
        <v>3107000</v>
      </c>
      <c r="H14" s="37">
        <f>+H16</f>
        <v>3107000</v>
      </c>
    </row>
    <row r="15" spans="1:8" s="41" customFormat="1">
      <c r="A15" s="42"/>
      <c r="B15" s="42"/>
      <c r="C15" s="35"/>
      <c r="D15" s="45"/>
      <c r="E15" s="46"/>
      <c r="F15" s="38" t="s">
        <v>9</v>
      </c>
      <c r="G15" s="44"/>
      <c r="H15" s="39"/>
    </row>
    <row r="16" spans="1:8" s="41" customFormat="1" ht="34.5">
      <c r="A16" s="42"/>
      <c r="B16" s="42"/>
      <c r="C16" s="40" t="s">
        <v>62</v>
      </c>
      <c r="D16" s="45"/>
      <c r="E16" s="46"/>
      <c r="F16" s="36" t="s">
        <v>63</v>
      </c>
      <c r="G16" s="37">
        <f>+G18</f>
        <v>3107000</v>
      </c>
      <c r="H16" s="37">
        <f>+H18</f>
        <v>3107000</v>
      </c>
    </row>
    <row r="17" spans="1:9" s="41" customFormat="1">
      <c r="A17" s="42"/>
      <c r="B17" s="42"/>
      <c r="C17" s="42"/>
      <c r="D17" s="45"/>
      <c r="E17" s="46"/>
      <c r="F17" s="43" t="s">
        <v>57</v>
      </c>
      <c r="G17" s="44"/>
      <c r="H17" s="47"/>
    </row>
    <row r="18" spans="1:9" s="41" customFormat="1" ht="34.5">
      <c r="A18" s="42"/>
      <c r="B18" s="42"/>
      <c r="C18" s="42"/>
      <c r="D18" s="42"/>
      <c r="E18" s="48"/>
      <c r="F18" s="36" t="s">
        <v>64</v>
      </c>
      <c r="G18" s="48">
        <f>+G20</f>
        <v>3107000</v>
      </c>
      <c r="H18" s="48">
        <f>+H20</f>
        <v>3107000</v>
      </c>
    </row>
    <row r="19" spans="1:9" s="41" customFormat="1">
      <c r="A19" s="42"/>
      <c r="B19" s="42"/>
      <c r="C19" s="42"/>
      <c r="D19" s="45"/>
      <c r="E19" s="46"/>
      <c r="F19" s="43" t="s">
        <v>57</v>
      </c>
      <c r="G19" s="48"/>
      <c r="H19" s="45"/>
    </row>
    <row r="20" spans="1:9" s="41" customFormat="1" ht="69">
      <c r="A20" s="42"/>
      <c r="B20" s="42"/>
      <c r="C20" s="42"/>
      <c r="D20" s="40" t="s">
        <v>30</v>
      </c>
      <c r="E20" s="49"/>
      <c r="F20" s="50" t="s">
        <v>32</v>
      </c>
      <c r="G20" s="37">
        <f>G22+G30+G38</f>
        <v>3107000</v>
      </c>
      <c r="H20" s="37">
        <f>H22+H30+H38</f>
        <v>3107000</v>
      </c>
    </row>
    <row r="21" spans="1:9" s="41" customFormat="1">
      <c r="A21" s="42"/>
      <c r="B21" s="42"/>
      <c r="C21" s="42"/>
      <c r="D21" s="45"/>
      <c r="E21" s="35"/>
      <c r="F21" s="38" t="s">
        <v>9</v>
      </c>
      <c r="G21" s="46"/>
      <c r="H21" s="39"/>
    </row>
    <row r="22" spans="1:9" s="41" customFormat="1" ht="86.25" customHeight="1">
      <c r="A22" s="42"/>
      <c r="B22" s="42"/>
      <c r="C22" s="42"/>
      <c r="D22" s="45"/>
      <c r="E22" s="63" t="s">
        <v>38</v>
      </c>
      <c r="F22" s="38" t="s">
        <v>40</v>
      </c>
      <c r="G22" s="39">
        <f t="shared" ref="G22:H22" si="0">G24</f>
        <v>3598976</v>
      </c>
      <c r="H22" s="39">
        <f t="shared" si="0"/>
        <v>3598976</v>
      </c>
    </row>
    <row r="23" spans="1:9" s="41" customFormat="1">
      <c r="A23" s="42"/>
      <c r="B23" s="42"/>
      <c r="C23" s="42"/>
      <c r="D23" s="45"/>
      <c r="E23" s="46"/>
      <c r="F23" s="64" t="s">
        <v>65</v>
      </c>
      <c r="G23" s="44"/>
      <c r="H23" s="39"/>
    </row>
    <row r="24" spans="1:9" s="61" customFormat="1" ht="51.75">
      <c r="A24" s="56"/>
      <c r="B24" s="56"/>
      <c r="C24" s="56"/>
      <c r="D24" s="57"/>
      <c r="E24" s="58"/>
      <c r="F24" s="59" t="s">
        <v>70</v>
      </c>
      <c r="G24" s="60">
        <f>+G26</f>
        <v>3598976</v>
      </c>
      <c r="H24" s="60">
        <f>+H26</f>
        <v>3598976</v>
      </c>
    </row>
    <row r="25" spans="1:9" s="55" customFormat="1" ht="34.5">
      <c r="A25" s="51"/>
      <c r="B25" s="51"/>
      <c r="C25" s="51"/>
      <c r="D25" s="52"/>
      <c r="E25" s="53"/>
      <c r="F25" s="62" t="s">
        <v>66</v>
      </c>
      <c r="G25" s="44"/>
      <c r="H25" s="39"/>
    </row>
    <row r="26" spans="1:9" s="55" customFormat="1">
      <c r="A26" s="51"/>
      <c r="B26" s="51"/>
      <c r="C26" s="51"/>
      <c r="D26" s="52"/>
      <c r="E26" s="53"/>
      <c r="F26" s="62" t="s">
        <v>56</v>
      </c>
      <c r="G26" s="39">
        <f>+G27</f>
        <v>3598976</v>
      </c>
      <c r="H26" s="39">
        <f>+H27</f>
        <v>3598976</v>
      </c>
    </row>
    <row r="27" spans="1:9" s="55" customFormat="1">
      <c r="A27" s="51"/>
      <c r="B27" s="51"/>
      <c r="C27" s="51"/>
      <c r="D27" s="52"/>
      <c r="E27" s="53"/>
      <c r="F27" s="62" t="s">
        <v>67</v>
      </c>
      <c r="G27" s="39">
        <f>G29</f>
        <v>3598976</v>
      </c>
      <c r="H27" s="39">
        <f>H29</f>
        <v>3598976</v>
      </c>
    </row>
    <row r="28" spans="1:9" s="55" customFormat="1">
      <c r="A28" s="51"/>
      <c r="B28" s="51"/>
      <c r="C28" s="51"/>
      <c r="D28" s="52"/>
      <c r="E28" s="53"/>
      <c r="F28" s="62" t="s">
        <v>68</v>
      </c>
      <c r="G28" s="39">
        <f>G29</f>
        <v>3598976</v>
      </c>
      <c r="H28" s="39">
        <f>H29</f>
        <v>3598976</v>
      </c>
    </row>
    <row r="29" spans="1:9" s="55" customFormat="1">
      <c r="A29" s="51"/>
      <c r="B29" s="51"/>
      <c r="C29" s="51"/>
      <c r="D29" s="52"/>
      <c r="E29" s="53"/>
      <c r="F29" s="54" t="s">
        <v>69</v>
      </c>
      <c r="G29" s="39">
        <f>'4'!D21</f>
        <v>3598976</v>
      </c>
      <c r="H29" s="39">
        <f>'4'!E21</f>
        <v>3598976</v>
      </c>
      <c r="I29" s="65"/>
    </row>
    <row r="30" spans="1:9" s="41" customFormat="1" ht="86.25" customHeight="1">
      <c r="A30" s="42"/>
      <c r="B30" s="42"/>
      <c r="C30" s="42"/>
      <c r="D30" s="45"/>
      <c r="E30" s="63" t="s">
        <v>108</v>
      </c>
      <c r="F30" s="38" t="s">
        <v>109</v>
      </c>
      <c r="G30" s="39">
        <f t="shared" ref="G30:H30" si="1">G32</f>
        <v>93024</v>
      </c>
      <c r="H30" s="39">
        <f t="shared" si="1"/>
        <v>93024</v>
      </c>
    </row>
    <row r="31" spans="1:9" s="41" customFormat="1">
      <c r="A31" s="42"/>
      <c r="B31" s="42"/>
      <c r="C31" s="42"/>
      <c r="D31" s="45"/>
      <c r="E31" s="46"/>
      <c r="F31" s="64" t="s">
        <v>65</v>
      </c>
      <c r="G31" s="44"/>
      <c r="H31" s="39"/>
    </row>
    <row r="32" spans="1:9" s="61" customFormat="1" ht="51.75">
      <c r="A32" s="56"/>
      <c r="B32" s="56"/>
      <c r="C32" s="56"/>
      <c r="D32" s="57"/>
      <c r="E32" s="58"/>
      <c r="F32" s="59" t="s">
        <v>70</v>
      </c>
      <c r="G32" s="60">
        <f>+G34</f>
        <v>93024</v>
      </c>
      <c r="H32" s="60">
        <f>+H34</f>
        <v>93024</v>
      </c>
    </row>
    <row r="33" spans="1:9" s="55" customFormat="1" ht="34.5">
      <c r="A33" s="51"/>
      <c r="B33" s="51"/>
      <c r="C33" s="51"/>
      <c r="D33" s="52"/>
      <c r="E33" s="53"/>
      <c r="F33" s="62" t="s">
        <v>66</v>
      </c>
      <c r="G33" s="44"/>
      <c r="H33" s="39"/>
    </row>
    <row r="34" spans="1:9" s="55" customFormat="1">
      <c r="A34" s="51"/>
      <c r="B34" s="51"/>
      <c r="C34" s="51"/>
      <c r="D34" s="52"/>
      <c r="E34" s="53"/>
      <c r="F34" s="62" t="s">
        <v>56</v>
      </c>
      <c r="G34" s="39">
        <f>+G35</f>
        <v>93024</v>
      </c>
      <c r="H34" s="39">
        <f>+H35</f>
        <v>93024</v>
      </c>
    </row>
    <row r="35" spans="1:9" s="55" customFormat="1">
      <c r="A35" s="51"/>
      <c r="B35" s="51"/>
      <c r="C35" s="51"/>
      <c r="D35" s="52"/>
      <c r="E35" s="53"/>
      <c r="F35" s="62" t="s">
        <v>67</v>
      </c>
      <c r="G35" s="39">
        <f>G37</f>
        <v>93024</v>
      </c>
      <c r="H35" s="39">
        <f>H37</f>
        <v>93024</v>
      </c>
    </row>
    <row r="36" spans="1:9" s="55" customFormat="1">
      <c r="A36" s="51"/>
      <c r="B36" s="51"/>
      <c r="C36" s="51"/>
      <c r="D36" s="52"/>
      <c r="E36" s="53"/>
      <c r="F36" s="62" t="s">
        <v>68</v>
      </c>
      <c r="G36" s="39">
        <f>G37</f>
        <v>93024</v>
      </c>
      <c r="H36" s="39">
        <f>H37</f>
        <v>93024</v>
      </c>
    </row>
    <row r="37" spans="1:9" s="55" customFormat="1">
      <c r="A37" s="51"/>
      <c r="B37" s="51"/>
      <c r="C37" s="51"/>
      <c r="D37" s="52"/>
      <c r="E37" s="53"/>
      <c r="F37" s="54" t="s">
        <v>69</v>
      </c>
      <c r="G37" s="39">
        <f>'4'!D27</f>
        <v>93024</v>
      </c>
      <c r="H37" s="39">
        <f>'4'!E27</f>
        <v>93024</v>
      </c>
      <c r="I37" s="65"/>
    </row>
    <row r="38" spans="1:9" s="41" customFormat="1" ht="86.25" customHeight="1">
      <c r="A38" s="42"/>
      <c r="B38" s="42"/>
      <c r="C38" s="42"/>
      <c r="D38" s="45"/>
      <c r="E38" s="63" t="s">
        <v>114</v>
      </c>
      <c r="F38" s="38" t="s">
        <v>115</v>
      </c>
      <c r="G38" s="39">
        <f t="shared" ref="G38:H38" si="2">G40</f>
        <v>-585000</v>
      </c>
      <c r="H38" s="39">
        <f t="shared" si="2"/>
        <v>-585000</v>
      </c>
    </row>
    <row r="39" spans="1:9" s="41" customFormat="1">
      <c r="A39" s="42"/>
      <c r="B39" s="42"/>
      <c r="C39" s="42"/>
      <c r="D39" s="45"/>
      <c r="E39" s="46"/>
      <c r="F39" s="64" t="s">
        <v>65</v>
      </c>
      <c r="G39" s="44"/>
      <c r="H39" s="39"/>
    </row>
    <row r="40" spans="1:9" s="61" customFormat="1" ht="51.75">
      <c r="A40" s="56"/>
      <c r="B40" s="56"/>
      <c r="C40" s="56"/>
      <c r="D40" s="57"/>
      <c r="E40" s="58"/>
      <c r="F40" s="59" t="s">
        <v>70</v>
      </c>
      <c r="G40" s="60">
        <f>+G42</f>
        <v>-585000</v>
      </c>
      <c r="H40" s="60">
        <f>+H42</f>
        <v>-585000</v>
      </c>
    </row>
    <row r="41" spans="1:9" s="55" customFormat="1" ht="34.5">
      <c r="A41" s="51"/>
      <c r="B41" s="51"/>
      <c r="C41" s="51"/>
      <c r="D41" s="52"/>
      <c r="E41" s="53"/>
      <c r="F41" s="62" t="s">
        <v>66</v>
      </c>
      <c r="G41" s="44"/>
      <c r="H41" s="39"/>
    </row>
    <row r="42" spans="1:9" s="55" customFormat="1">
      <c r="A42" s="51"/>
      <c r="B42" s="51"/>
      <c r="C42" s="51"/>
      <c r="D42" s="52"/>
      <c r="E42" s="53"/>
      <c r="F42" s="62" t="s">
        <v>56</v>
      </c>
      <c r="G42" s="39">
        <f>+G43</f>
        <v>-585000</v>
      </c>
      <c r="H42" s="39">
        <f>+H43</f>
        <v>-585000</v>
      </c>
    </row>
    <row r="43" spans="1:9" s="55" customFormat="1">
      <c r="A43" s="51"/>
      <c r="B43" s="51"/>
      <c r="C43" s="51"/>
      <c r="D43" s="52"/>
      <c r="E43" s="53"/>
      <c r="F43" s="62" t="s">
        <v>67</v>
      </c>
      <c r="G43" s="39">
        <f>G45</f>
        <v>-585000</v>
      </c>
      <c r="H43" s="39">
        <f>H45</f>
        <v>-585000</v>
      </c>
    </row>
    <row r="44" spans="1:9" s="55" customFormat="1">
      <c r="A44" s="51"/>
      <c r="B44" s="51"/>
      <c r="C44" s="51"/>
      <c r="D44" s="52"/>
      <c r="E44" s="53"/>
      <c r="F44" s="62" t="s">
        <v>68</v>
      </c>
      <c r="G44" s="39">
        <f>G45</f>
        <v>-585000</v>
      </c>
      <c r="H44" s="39">
        <f>H45</f>
        <v>-585000</v>
      </c>
    </row>
    <row r="45" spans="1:9" s="55" customFormat="1">
      <c r="A45" s="51"/>
      <c r="B45" s="51"/>
      <c r="C45" s="51"/>
      <c r="D45" s="52"/>
      <c r="E45" s="53"/>
      <c r="F45" s="54" t="s">
        <v>69</v>
      </c>
      <c r="G45" s="39">
        <f>'4'!D33</f>
        <v>-585000</v>
      </c>
      <c r="H45" s="39">
        <f>'4'!E33</f>
        <v>-585000</v>
      </c>
      <c r="I45" s="65"/>
    </row>
  </sheetData>
  <mergeCells count="9">
    <mergeCell ref="A8:C8"/>
    <mergeCell ref="D8:E8"/>
    <mergeCell ref="F8:F9"/>
    <mergeCell ref="A1:H1"/>
    <mergeCell ref="A2:H2"/>
    <mergeCell ref="A3:H3"/>
    <mergeCell ref="A5:H5"/>
    <mergeCell ref="G7:H7"/>
    <mergeCell ref="G8:H8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15"/>
  <sheetViews>
    <sheetView workbookViewId="0">
      <selection activeCell="F15" sqref="F15"/>
    </sheetView>
  </sheetViews>
  <sheetFormatPr defaultRowHeight="17.25"/>
  <cols>
    <col min="1" max="1" width="4.69921875" style="2" bestFit="1" customWidth="1"/>
    <col min="2" max="2" width="26.3984375" style="1" customWidth="1"/>
    <col min="3" max="3" width="25.5" style="1" customWidth="1"/>
    <col min="4" max="5" width="11.8984375" style="1" customWidth="1"/>
    <col min="6" max="16384" width="8.796875" style="1"/>
  </cols>
  <sheetData>
    <row r="1" spans="1:5">
      <c r="A1" s="101" t="s">
        <v>78</v>
      </c>
      <c r="B1" s="101"/>
      <c r="C1" s="101"/>
      <c r="D1" s="101"/>
      <c r="E1" s="101"/>
    </row>
    <row r="2" spans="1:5">
      <c r="A2" s="101" t="s">
        <v>49</v>
      </c>
      <c r="B2" s="101"/>
      <c r="C2" s="101"/>
      <c r="D2" s="101"/>
      <c r="E2" s="101"/>
    </row>
    <row r="3" spans="1:5">
      <c r="A3" s="101" t="s">
        <v>50</v>
      </c>
      <c r="B3" s="101"/>
      <c r="C3" s="101"/>
      <c r="D3" s="101"/>
      <c r="E3" s="101"/>
    </row>
    <row r="5" spans="1:5" ht="52.5" customHeight="1">
      <c r="A5" s="102" t="s">
        <v>79</v>
      </c>
      <c r="B5" s="102"/>
      <c r="C5" s="102"/>
      <c r="D5" s="102"/>
      <c r="E5" s="102"/>
    </row>
    <row r="7" spans="1:5">
      <c r="D7" s="101" t="s">
        <v>18</v>
      </c>
      <c r="E7" s="101"/>
    </row>
    <row r="8" spans="1:5" s="10" customFormat="1" ht="78.75" customHeight="1">
      <c r="A8" s="120" t="s">
        <v>86</v>
      </c>
      <c r="B8" s="120" t="s">
        <v>73</v>
      </c>
      <c r="C8" s="120" t="s">
        <v>80</v>
      </c>
      <c r="D8" s="106" t="s">
        <v>45</v>
      </c>
      <c r="E8" s="107"/>
    </row>
    <row r="9" spans="1:5" s="10" customFormat="1" ht="17.25" customHeight="1">
      <c r="A9" s="120"/>
      <c r="B9" s="120"/>
      <c r="C9" s="120"/>
      <c r="D9" s="106" t="s">
        <v>81</v>
      </c>
      <c r="E9" s="107"/>
    </row>
    <row r="10" spans="1:5" s="10" customFormat="1">
      <c r="A10" s="120"/>
      <c r="B10" s="120"/>
      <c r="C10" s="120"/>
      <c r="D10" s="6" t="s">
        <v>82</v>
      </c>
      <c r="E10" s="6" t="s">
        <v>83</v>
      </c>
    </row>
    <row r="11" spans="1:5">
      <c r="A11" s="121" t="s">
        <v>74</v>
      </c>
      <c r="B11" s="121"/>
      <c r="C11" s="5"/>
      <c r="D11" s="4">
        <f t="shared" ref="D11:E11" si="0">D13</f>
        <v>0</v>
      </c>
      <c r="E11" s="4">
        <f t="shared" si="0"/>
        <v>3107000</v>
      </c>
    </row>
    <row r="12" spans="1:5">
      <c r="A12" s="4"/>
      <c r="B12" s="5" t="s">
        <v>75</v>
      </c>
      <c r="C12" s="5"/>
      <c r="D12" s="4"/>
      <c r="E12" s="4"/>
    </row>
    <row r="13" spans="1:5" ht="69">
      <c r="A13" s="70" t="s">
        <v>84</v>
      </c>
      <c r="B13" s="5" t="s">
        <v>76</v>
      </c>
      <c r="C13" s="5"/>
      <c r="D13" s="4">
        <f t="shared" ref="D13:E14" si="1">D14</f>
        <v>0</v>
      </c>
      <c r="E13" s="4">
        <f t="shared" si="1"/>
        <v>3107000</v>
      </c>
    </row>
    <row r="14" spans="1:5">
      <c r="A14" s="70" t="s">
        <v>85</v>
      </c>
      <c r="B14" s="5" t="s">
        <v>20</v>
      </c>
      <c r="C14" s="5"/>
      <c r="D14" s="4">
        <f t="shared" si="1"/>
        <v>0</v>
      </c>
      <c r="E14" s="4">
        <f t="shared" si="1"/>
        <v>3107000</v>
      </c>
    </row>
    <row r="15" spans="1:5" ht="34.5">
      <c r="A15" s="70" t="s">
        <v>107</v>
      </c>
      <c r="B15" s="5"/>
      <c r="C15" s="5" t="s">
        <v>77</v>
      </c>
      <c r="D15" s="4">
        <v>0</v>
      </c>
      <c r="E15" s="4">
        <v>3107000</v>
      </c>
    </row>
  </sheetData>
  <mergeCells count="11">
    <mergeCell ref="C8:C10"/>
    <mergeCell ref="B8:B10"/>
    <mergeCell ref="A8:A10"/>
    <mergeCell ref="A11:B11"/>
    <mergeCell ref="D8:E8"/>
    <mergeCell ref="D9:E9"/>
    <mergeCell ref="A1:E1"/>
    <mergeCell ref="A2:E2"/>
    <mergeCell ref="A3:E3"/>
    <mergeCell ref="A5:E5"/>
    <mergeCell ref="D7:E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H41"/>
  <sheetViews>
    <sheetView topLeftCell="A25" workbookViewId="0">
      <selection activeCell="D44" sqref="D44"/>
    </sheetView>
  </sheetViews>
  <sheetFormatPr defaultRowHeight="17.25"/>
  <cols>
    <col min="1" max="1" width="29.296875" style="71" customWidth="1"/>
    <col min="2" max="2" width="47.3984375" style="71" customWidth="1"/>
    <col min="3" max="4" width="14.5" style="79" customWidth="1"/>
    <col min="5" max="5" width="8.796875" style="71"/>
    <col min="6" max="6" width="8.69921875" style="71" bestFit="1" customWidth="1"/>
    <col min="7" max="255" width="8.796875" style="71"/>
    <col min="256" max="256" width="29.296875" style="71" customWidth="1"/>
    <col min="257" max="257" width="47.3984375" style="71" customWidth="1"/>
    <col min="258" max="258" width="13.8984375" style="71" customWidth="1"/>
    <col min="259" max="259" width="13.796875" style="71" customWidth="1"/>
    <col min="260" max="260" width="13.09765625" style="71" customWidth="1"/>
    <col min="261" max="261" width="8.796875" style="71"/>
    <col min="262" max="262" width="8.69921875" style="71" bestFit="1" customWidth="1"/>
    <col min="263" max="511" width="8.796875" style="71"/>
    <col min="512" max="512" width="29.296875" style="71" customWidth="1"/>
    <col min="513" max="513" width="47.3984375" style="71" customWidth="1"/>
    <col min="514" max="514" width="13.8984375" style="71" customWidth="1"/>
    <col min="515" max="515" width="13.796875" style="71" customWidth="1"/>
    <col min="516" max="516" width="13.09765625" style="71" customWidth="1"/>
    <col min="517" max="517" width="8.796875" style="71"/>
    <col min="518" max="518" width="8.69921875" style="71" bestFit="1" customWidth="1"/>
    <col min="519" max="767" width="8.796875" style="71"/>
    <col min="768" max="768" width="29.296875" style="71" customWidth="1"/>
    <col min="769" max="769" width="47.3984375" style="71" customWidth="1"/>
    <col min="770" max="770" width="13.8984375" style="71" customWidth="1"/>
    <col min="771" max="771" width="13.796875" style="71" customWidth="1"/>
    <col min="772" max="772" width="13.09765625" style="71" customWidth="1"/>
    <col min="773" max="773" width="8.796875" style="71"/>
    <col min="774" max="774" width="8.69921875" style="71" bestFit="1" customWidth="1"/>
    <col min="775" max="1023" width="8.796875" style="71"/>
    <col min="1024" max="1024" width="29.296875" style="71" customWidth="1"/>
    <col min="1025" max="1025" width="47.3984375" style="71" customWidth="1"/>
    <col min="1026" max="1026" width="13.8984375" style="71" customWidth="1"/>
    <col min="1027" max="1027" width="13.796875" style="71" customWidth="1"/>
    <col min="1028" max="1028" width="13.09765625" style="71" customWidth="1"/>
    <col min="1029" max="1029" width="8.796875" style="71"/>
    <col min="1030" max="1030" width="8.69921875" style="71" bestFit="1" customWidth="1"/>
    <col min="1031" max="1279" width="8.796875" style="71"/>
    <col min="1280" max="1280" width="29.296875" style="71" customWidth="1"/>
    <col min="1281" max="1281" width="47.3984375" style="71" customWidth="1"/>
    <col min="1282" max="1282" width="13.8984375" style="71" customWidth="1"/>
    <col min="1283" max="1283" width="13.796875" style="71" customWidth="1"/>
    <col min="1284" max="1284" width="13.09765625" style="71" customWidth="1"/>
    <col min="1285" max="1285" width="8.796875" style="71"/>
    <col min="1286" max="1286" width="8.69921875" style="71" bestFit="1" customWidth="1"/>
    <col min="1287" max="1535" width="8.796875" style="71"/>
    <col min="1536" max="1536" width="29.296875" style="71" customWidth="1"/>
    <col min="1537" max="1537" width="47.3984375" style="71" customWidth="1"/>
    <col min="1538" max="1538" width="13.8984375" style="71" customWidth="1"/>
    <col min="1539" max="1539" width="13.796875" style="71" customWidth="1"/>
    <col min="1540" max="1540" width="13.09765625" style="71" customWidth="1"/>
    <col min="1541" max="1541" width="8.796875" style="71"/>
    <col min="1542" max="1542" width="8.69921875" style="71" bestFit="1" customWidth="1"/>
    <col min="1543" max="1791" width="8.796875" style="71"/>
    <col min="1792" max="1792" width="29.296875" style="71" customWidth="1"/>
    <col min="1793" max="1793" width="47.3984375" style="71" customWidth="1"/>
    <col min="1794" max="1794" width="13.8984375" style="71" customWidth="1"/>
    <col min="1795" max="1795" width="13.796875" style="71" customWidth="1"/>
    <col min="1796" max="1796" width="13.09765625" style="71" customWidth="1"/>
    <col min="1797" max="1797" width="8.796875" style="71"/>
    <col min="1798" max="1798" width="8.69921875" style="71" bestFit="1" customWidth="1"/>
    <col min="1799" max="2047" width="8.796875" style="71"/>
    <col min="2048" max="2048" width="29.296875" style="71" customWidth="1"/>
    <col min="2049" max="2049" width="47.3984375" style="71" customWidth="1"/>
    <col min="2050" max="2050" width="13.8984375" style="71" customWidth="1"/>
    <col min="2051" max="2051" width="13.796875" style="71" customWidth="1"/>
    <col min="2052" max="2052" width="13.09765625" style="71" customWidth="1"/>
    <col min="2053" max="2053" width="8.796875" style="71"/>
    <col min="2054" max="2054" width="8.69921875" style="71" bestFit="1" customWidth="1"/>
    <col min="2055" max="2303" width="8.796875" style="71"/>
    <col min="2304" max="2304" width="29.296875" style="71" customWidth="1"/>
    <col min="2305" max="2305" width="47.3984375" style="71" customWidth="1"/>
    <col min="2306" max="2306" width="13.8984375" style="71" customWidth="1"/>
    <col min="2307" max="2307" width="13.796875" style="71" customWidth="1"/>
    <col min="2308" max="2308" width="13.09765625" style="71" customWidth="1"/>
    <col min="2309" max="2309" width="8.796875" style="71"/>
    <col min="2310" max="2310" width="8.69921875" style="71" bestFit="1" customWidth="1"/>
    <col min="2311" max="2559" width="8.796875" style="71"/>
    <col min="2560" max="2560" width="29.296875" style="71" customWidth="1"/>
    <col min="2561" max="2561" width="47.3984375" style="71" customWidth="1"/>
    <col min="2562" max="2562" width="13.8984375" style="71" customWidth="1"/>
    <col min="2563" max="2563" width="13.796875" style="71" customWidth="1"/>
    <col min="2564" max="2564" width="13.09765625" style="71" customWidth="1"/>
    <col min="2565" max="2565" width="8.796875" style="71"/>
    <col min="2566" max="2566" width="8.69921875" style="71" bestFit="1" customWidth="1"/>
    <col min="2567" max="2815" width="8.796875" style="71"/>
    <col min="2816" max="2816" width="29.296875" style="71" customWidth="1"/>
    <col min="2817" max="2817" width="47.3984375" style="71" customWidth="1"/>
    <col min="2818" max="2818" width="13.8984375" style="71" customWidth="1"/>
    <col min="2819" max="2819" width="13.796875" style="71" customWidth="1"/>
    <col min="2820" max="2820" width="13.09765625" style="71" customWidth="1"/>
    <col min="2821" max="2821" width="8.796875" style="71"/>
    <col min="2822" max="2822" width="8.69921875" style="71" bestFit="1" customWidth="1"/>
    <col min="2823" max="3071" width="8.796875" style="71"/>
    <col min="3072" max="3072" width="29.296875" style="71" customWidth="1"/>
    <col min="3073" max="3073" width="47.3984375" style="71" customWidth="1"/>
    <col min="3074" max="3074" width="13.8984375" style="71" customWidth="1"/>
    <col min="3075" max="3075" width="13.796875" style="71" customWidth="1"/>
    <col min="3076" max="3076" width="13.09765625" style="71" customWidth="1"/>
    <col min="3077" max="3077" width="8.796875" style="71"/>
    <col min="3078" max="3078" width="8.69921875" style="71" bestFit="1" customWidth="1"/>
    <col min="3079" max="3327" width="8.796875" style="71"/>
    <col min="3328" max="3328" width="29.296875" style="71" customWidth="1"/>
    <col min="3329" max="3329" width="47.3984375" style="71" customWidth="1"/>
    <col min="3330" max="3330" width="13.8984375" style="71" customWidth="1"/>
    <col min="3331" max="3331" width="13.796875" style="71" customWidth="1"/>
    <col min="3332" max="3332" width="13.09765625" style="71" customWidth="1"/>
    <col min="3333" max="3333" width="8.796875" style="71"/>
    <col min="3334" max="3334" width="8.69921875" style="71" bestFit="1" customWidth="1"/>
    <col min="3335" max="3583" width="8.796875" style="71"/>
    <col min="3584" max="3584" width="29.296875" style="71" customWidth="1"/>
    <col min="3585" max="3585" width="47.3984375" style="71" customWidth="1"/>
    <col min="3586" max="3586" width="13.8984375" style="71" customWidth="1"/>
    <col min="3587" max="3587" width="13.796875" style="71" customWidth="1"/>
    <col min="3588" max="3588" width="13.09765625" style="71" customWidth="1"/>
    <col min="3589" max="3589" width="8.796875" style="71"/>
    <col min="3590" max="3590" width="8.69921875" style="71" bestFit="1" customWidth="1"/>
    <col min="3591" max="3839" width="8.796875" style="71"/>
    <col min="3840" max="3840" width="29.296875" style="71" customWidth="1"/>
    <col min="3841" max="3841" width="47.3984375" style="71" customWidth="1"/>
    <col min="3842" max="3842" width="13.8984375" style="71" customWidth="1"/>
    <col min="3843" max="3843" width="13.796875" style="71" customWidth="1"/>
    <col min="3844" max="3844" width="13.09765625" style="71" customWidth="1"/>
    <col min="3845" max="3845" width="8.796875" style="71"/>
    <col min="3846" max="3846" width="8.69921875" style="71" bestFit="1" customWidth="1"/>
    <col min="3847" max="4095" width="8.796875" style="71"/>
    <col min="4096" max="4096" width="29.296875" style="71" customWidth="1"/>
    <col min="4097" max="4097" width="47.3984375" style="71" customWidth="1"/>
    <col min="4098" max="4098" width="13.8984375" style="71" customWidth="1"/>
    <col min="4099" max="4099" width="13.796875" style="71" customWidth="1"/>
    <col min="4100" max="4100" width="13.09765625" style="71" customWidth="1"/>
    <col min="4101" max="4101" width="8.796875" style="71"/>
    <col min="4102" max="4102" width="8.69921875" style="71" bestFit="1" customWidth="1"/>
    <col min="4103" max="4351" width="8.796875" style="71"/>
    <col min="4352" max="4352" width="29.296875" style="71" customWidth="1"/>
    <col min="4353" max="4353" width="47.3984375" style="71" customWidth="1"/>
    <col min="4354" max="4354" width="13.8984375" style="71" customWidth="1"/>
    <col min="4355" max="4355" width="13.796875" style="71" customWidth="1"/>
    <col min="4356" max="4356" width="13.09765625" style="71" customWidth="1"/>
    <col min="4357" max="4357" width="8.796875" style="71"/>
    <col min="4358" max="4358" width="8.69921875" style="71" bestFit="1" customWidth="1"/>
    <col min="4359" max="4607" width="8.796875" style="71"/>
    <col min="4608" max="4608" width="29.296875" style="71" customWidth="1"/>
    <col min="4609" max="4609" width="47.3984375" style="71" customWidth="1"/>
    <col min="4610" max="4610" width="13.8984375" style="71" customWidth="1"/>
    <col min="4611" max="4611" width="13.796875" style="71" customWidth="1"/>
    <col min="4612" max="4612" width="13.09765625" style="71" customWidth="1"/>
    <col min="4613" max="4613" width="8.796875" style="71"/>
    <col min="4614" max="4614" width="8.69921875" style="71" bestFit="1" customWidth="1"/>
    <col min="4615" max="4863" width="8.796875" style="71"/>
    <col min="4864" max="4864" width="29.296875" style="71" customWidth="1"/>
    <col min="4865" max="4865" width="47.3984375" style="71" customWidth="1"/>
    <col min="4866" max="4866" width="13.8984375" style="71" customWidth="1"/>
    <col min="4867" max="4867" width="13.796875" style="71" customWidth="1"/>
    <col min="4868" max="4868" width="13.09765625" style="71" customWidth="1"/>
    <col min="4869" max="4869" width="8.796875" style="71"/>
    <col min="4870" max="4870" width="8.69921875" style="71" bestFit="1" customWidth="1"/>
    <col min="4871" max="5119" width="8.796875" style="71"/>
    <col min="5120" max="5120" width="29.296875" style="71" customWidth="1"/>
    <col min="5121" max="5121" width="47.3984375" style="71" customWidth="1"/>
    <col min="5122" max="5122" width="13.8984375" style="71" customWidth="1"/>
    <col min="5123" max="5123" width="13.796875" style="71" customWidth="1"/>
    <col min="5124" max="5124" width="13.09765625" style="71" customWidth="1"/>
    <col min="5125" max="5125" width="8.796875" style="71"/>
    <col min="5126" max="5126" width="8.69921875" style="71" bestFit="1" customWidth="1"/>
    <col min="5127" max="5375" width="8.796875" style="71"/>
    <col min="5376" max="5376" width="29.296875" style="71" customWidth="1"/>
    <col min="5377" max="5377" width="47.3984375" style="71" customWidth="1"/>
    <col min="5378" max="5378" width="13.8984375" style="71" customWidth="1"/>
    <col min="5379" max="5379" width="13.796875" style="71" customWidth="1"/>
    <col min="5380" max="5380" width="13.09765625" style="71" customWidth="1"/>
    <col min="5381" max="5381" width="8.796875" style="71"/>
    <col min="5382" max="5382" width="8.69921875" style="71" bestFit="1" customWidth="1"/>
    <col min="5383" max="5631" width="8.796875" style="71"/>
    <col min="5632" max="5632" width="29.296875" style="71" customWidth="1"/>
    <col min="5633" max="5633" width="47.3984375" style="71" customWidth="1"/>
    <col min="5634" max="5634" width="13.8984375" style="71" customWidth="1"/>
    <col min="5635" max="5635" width="13.796875" style="71" customWidth="1"/>
    <col min="5636" max="5636" width="13.09765625" style="71" customWidth="1"/>
    <col min="5637" max="5637" width="8.796875" style="71"/>
    <col min="5638" max="5638" width="8.69921875" style="71" bestFit="1" customWidth="1"/>
    <col min="5639" max="5887" width="8.796875" style="71"/>
    <col min="5888" max="5888" width="29.296875" style="71" customWidth="1"/>
    <col min="5889" max="5889" width="47.3984375" style="71" customWidth="1"/>
    <col min="5890" max="5890" width="13.8984375" style="71" customWidth="1"/>
    <col min="5891" max="5891" width="13.796875" style="71" customWidth="1"/>
    <col min="5892" max="5892" width="13.09765625" style="71" customWidth="1"/>
    <col min="5893" max="5893" width="8.796875" style="71"/>
    <col min="5894" max="5894" width="8.69921875" style="71" bestFit="1" customWidth="1"/>
    <col min="5895" max="6143" width="8.796875" style="71"/>
    <col min="6144" max="6144" width="29.296875" style="71" customWidth="1"/>
    <col min="6145" max="6145" width="47.3984375" style="71" customWidth="1"/>
    <col min="6146" max="6146" width="13.8984375" style="71" customWidth="1"/>
    <col min="6147" max="6147" width="13.796875" style="71" customWidth="1"/>
    <col min="6148" max="6148" width="13.09765625" style="71" customWidth="1"/>
    <col min="6149" max="6149" width="8.796875" style="71"/>
    <col min="6150" max="6150" width="8.69921875" style="71" bestFit="1" customWidth="1"/>
    <col min="6151" max="6399" width="8.796875" style="71"/>
    <col min="6400" max="6400" width="29.296875" style="71" customWidth="1"/>
    <col min="6401" max="6401" width="47.3984375" style="71" customWidth="1"/>
    <col min="6402" max="6402" width="13.8984375" style="71" customWidth="1"/>
    <col min="6403" max="6403" width="13.796875" style="71" customWidth="1"/>
    <col min="6404" max="6404" width="13.09765625" style="71" customWidth="1"/>
    <col min="6405" max="6405" width="8.796875" style="71"/>
    <col min="6406" max="6406" width="8.69921875" style="71" bestFit="1" customWidth="1"/>
    <col min="6407" max="6655" width="8.796875" style="71"/>
    <col min="6656" max="6656" width="29.296875" style="71" customWidth="1"/>
    <col min="6657" max="6657" width="47.3984375" style="71" customWidth="1"/>
    <col min="6658" max="6658" width="13.8984375" style="71" customWidth="1"/>
    <col min="6659" max="6659" width="13.796875" style="71" customWidth="1"/>
    <col min="6660" max="6660" width="13.09765625" style="71" customWidth="1"/>
    <col min="6661" max="6661" width="8.796875" style="71"/>
    <col min="6662" max="6662" width="8.69921875" style="71" bestFit="1" customWidth="1"/>
    <col min="6663" max="6911" width="8.796875" style="71"/>
    <col min="6912" max="6912" width="29.296875" style="71" customWidth="1"/>
    <col min="6913" max="6913" width="47.3984375" style="71" customWidth="1"/>
    <col min="6914" max="6914" width="13.8984375" style="71" customWidth="1"/>
    <col min="6915" max="6915" width="13.796875" style="71" customWidth="1"/>
    <col min="6916" max="6916" width="13.09765625" style="71" customWidth="1"/>
    <col min="6917" max="6917" width="8.796875" style="71"/>
    <col min="6918" max="6918" width="8.69921875" style="71" bestFit="1" customWidth="1"/>
    <col min="6919" max="7167" width="8.796875" style="71"/>
    <col min="7168" max="7168" width="29.296875" style="71" customWidth="1"/>
    <col min="7169" max="7169" width="47.3984375" style="71" customWidth="1"/>
    <col min="7170" max="7170" width="13.8984375" style="71" customWidth="1"/>
    <col min="7171" max="7171" width="13.796875" style="71" customWidth="1"/>
    <col min="7172" max="7172" width="13.09765625" style="71" customWidth="1"/>
    <col min="7173" max="7173" width="8.796875" style="71"/>
    <col min="7174" max="7174" width="8.69921875" style="71" bestFit="1" customWidth="1"/>
    <col min="7175" max="7423" width="8.796875" style="71"/>
    <col min="7424" max="7424" width="29.296875" style="71" customWidth="1"/>
    <col min="7425" max="7425" width="47.3984375" style="71" customWidth="1"/>
    <col min="7426" max="7426" width="13.8984375" style="71" customWidth="1"/>
    <col min="7427" max="7427" width="13.796875" style="71" customWidth="1"/>
    <col min="7428" max="7428" width="13.09765625" style="71" customWidth="1"/>
    <col min="7429" max="7429" width="8.796875" style="71"/>
    <col min="7430" max="7430" width="8.69921875" style="71" bestFit="1" customWidth="1"/>
    <col min="7431" max="7679" width="8.796875" style="71"/>
    <col min="7680" max="7680" width="29.296875" style="71" customWidth="1"/>
    <col min="7681" max="7681" width="47.3984375" style="71" customWidth="1"/>
    <col min="7682" max="7682" width="13.8984375" style="71" customWidth="1"/>
    <col min="7683" max="7683" width="13.796875" style="71" customWidth="1"/>
    <col min="7684" max="7684" width="13.09765625" style="71" customWidth="1"/>
    <col min="7685" max="7685" width="8.796875" style="71"/>
    <col min="7686" max="7686" width="8.69921875" style="71" bestFit="1" customWidth="1"/>
    <col min="7687" max="7935" width="8.796875" style="71"/>
    <col min="7936" max="7936" width="29.296875" style="71" customWidth="1"/>
    <col min="7937" max="7937" width="47.3984375" style="71" customWidth="1"/>
    <col min="7938" max="7938" width="13.8984375" style="71" customWidth="1"/>
    <col min="7939" max="7939" width="13.796875" style="71" customWidth="1"/>
    <col min="7940" max="7940" width="13.09765625" style="71" customWidth="1"/>
    <col min="7941" max="7941" width="8.796875" style="71"/>
    <col min="7942" max="7942" width="8.69921875" style="71" bestFit="1" customWidth="1"/>
    <col min="7943" max="8191" width="8.796875" style="71"/>
    <col min="8192" max="8192" width="29.296875" style="71" customWidth="1"/>
    <col min="8193" max="8193" width="47.3984375" style="71" customWidth="1"/>
    <col min="8194" max="8194" width="13.8984375" style="71" customWidth="1"/>
    <col min="8195" max="8195" width="13.796875" style="71" customWidth="1"/>
    <col min="8196" max="8196" width="13.09765625" style="71" customWidth="1"/>
    <col min="8197" max="8197" width="8.796875" style="71"/>
    <col min="8198" max="8198" width="8.69921875" style="71" bestFit="1" customWidth="1"/>
    <col min="8199" max="8447" width="8.796875" style="71"/>
    <col min="8448" max="8448" width="29.296875" style="71" customWidth="1"/>
    <col min="8449" max="8449" width="47.3984375" style="71" customWidth="1"/>
    <col min="8450" max="8450" width="13.8984375" style="71" customWidth="1"/>
    <col min="8451" max="8451" width="13.796875" style="71" customWidth="1"/>
    <col min="8452" max="8452" width="13.09765625" style="71" customWidth="1"/>
    <col min="8453" max="8453" width="8.796875" style="71"/>
    <col min="8454" max="8454" width="8.69921875" style="71" bestFit="1" customWidth="1"/>
    <col min="8455" max="8703" width="8.796875" style="71"/>
    <col min="8704" max="8704" width="29.296875" style="71" customWidth="1"/>
    <col min="8705" max="8705" width="47.3984375" style="71" customWidth="1"/>
    <col min="8706" max="8706" width="13.8984375" style="71" customWidth="1"/>
    <col min="8707" max="8707" width="13.796875" style="71" customWidth="1"/>
    <col min="8708" max="8708" width="13.09765625" style="71" customWidth="1"/>
    <col min="8709" max="8709" width="8.796875" style="71"/>
    <col min="8710" max="8710" width="8.69921875" style="71" bestFit="1" customWidth="1"/>
    <col min="8711" max="8959" width="8.796875" style="71"/>
    <col min="8960" max="8960" width="29.296875" style="71" customWidth="1"/>
    <col min="8961" max="8961" width="47.3984375" style="71" customWidth="1"/>
    <col min="8962" max="8962" width="13.8984375" style="71" customWidth="1"/>
    <col min="8963" max="8963" width="13.796875" style="71" customWidth="1"/>
    <col min="8964" max="8964" width="13.09765625" style="71" customWidth="1"/>
    <col min="8965" max="8965" width="8.796875" style="71"/>
    <col min="8966" max="8966" width="8.69921875" style="71" bestFit="1" customWidth="1"/>
    <col min="8967" max="9215" width="8.796875" style="71"/>
    <col min="9216" max="9216" width="29.296875" style="71" customWidth="1"/>
    <col min="9217" max="9217" width="47.3984375" style="71" customWidth="1"/>
    <col min="9218" max="9218" width="13.8984375" style="71" customWidth="1"/>
    <col min="9219" max="9219" width="13.796875" style="71" customWidth="1"/>
    <col min="9220" max="9220" width="13.09765625" style="71" customWidth="1"/>
    <col min="9221" max="9221" width="8.796875" style="71"/>
    <col min="9222" max="9222" width="8.69921875" style="71" bestFit="1" customWidth="1"/>
    <col min="9223" max="9471" width="8.796875" style="71"/>
    <col min="9472" max="9472" width="29.296875" style="71" customWidth="1"/>
    <col min="9473" max="9473" width="47.3984375" style="71" customWidth="1"/>
    <col min="9474" max="9474" width="13.8984375" style="71" customWidth="1"/>
    <col min="9475" max="9475" width="13.796875" style="71" customWidth="1"/>
    <col min="9476" max="9476" width="13.09765625" style="71" customWidth="1"/>
    <col min="9477" max="9477" width="8.796875" style="71"/>
    <col min="9478" max="9478" width="8.69921875" style="71" bestFit="1" customWidth="1"/>
    <col min="9479" max="9727" width="8.796875" style="71"/>
    <col min="9728" max="9728" width="29.296875" style="71" customWidth="1"/>
    <col min="9729" max="9729" width="47.3984375" style="71" customWidth="1"/>
    <col min="9730" max="9730" width="13.8984375" style="71" customWidth="1"/>
    <col min="9731" max="9731" width="13.796875" style="71" customWidth="1"/>
    <col min="9732" max="9732" width="13.09765625" style="71" customWidth="1"/>
    <col min="9733" max="9733" width="8.796875" style="71"/>
    <col min="9734" max="9734" width="8.69921875" style="71" bestFit="1" customWidth="1"/>
    <col min="9735" max="9983" width="8.796875" style="71"/>
    <col min="9984" max="9984" width="29.296875" style="71" customWidth="1"/>
    <col min="9985" max="9985" width="47.3984375" style="71" customWidth="1"/>
    <col min="9986" max="9986" width="13.8984375" style="71" customWidth="1"/>
    <col min="9987" max="9987" width="13.796875" style="71" customWidth="1"/>
    <col min="9988" max="9988" width="13.09765625" style="71" customWidth="1"/>
    <col min="9989" max="9989" width="8.796875" style="71"/>
    <col min="9990" max="9990" width="8.69921875" style="71" bestFit="1" customWidth="1"/>
    <col min="9991" max="10239" width="8.796875" style="71"/>
    <col min="10240" max="10240" width="29.296875" style="71" customWidth="1"/>
    <col min="10241" max="10241" width="47.3984375" style="71" customWidth="1"/>
    <col min="10242" max="10242" width="13.8984375" style="71" customWidth="1"/>
    <col min="10243" max="10243" width="13.796875" style="71" customWidth="1"/>
    <col min="10244" max="10244" width="13.09765625" style="71" customWidth="1"/>
    <col min="10245" max="10245" width="8.796875" style="71"/>
    <col min="10246" max="10246" width="8.69921875" style="71" bestFit="1" customWidth="1"/>
    <col min="10247" max="10495" width="8.796875" style="71"/>
    <col min="10496" max="10496" width="29.296875" style="71" customWidth="1"/>
    <col min="10497" max="10497" width="47.3984375" style="71" customWidth="1"/>
    <col min="10498" max="10498" width="13.8984375" style="71" customWidth="1"/>
    <col min="10499" max="10499" width="13.796875" style="71" customWidth="1"/>
    <col min="10500" max="10500" width="13.09765625" style="71" customWidth="1"/>
    <col min="10501" max="10501" width="8.796875" style="71"/>
    <col min="10502" max="10502" width="8.69921875" style="71" bestFit="1" customWidth="1"/>
    <col min="10503" max="10751" width="8.796875" style="71"/>
    <col min="10752" max="10752" width="29.296875" style="71" customWidth="1"/>
    <col min="10753" max="10753" width="47.3984375" style="71" customWidth="1"/>
    <col min="10754" max="10754" width="13.8984375" style="71" customWidth="1"/>
    <col min="10755" max="10755" width="13.796875" style="71" customWidth="1"/>
    <col min="10756" max="10756" width="13.09765625" style="71" customWidth="1"/>
    <col min="10757" max="10757" width="8.796875" style="71"/>
    <col min="10758" max="10758" width="8.69921875" style="71" bestFit="1" customWidth="1"/>
    <col min="10759" max="11007" width="8.796875" style="71"/>
    <col min="11008" max="11008" width="29.296875" style="71" customWidth="1"/>
    <col min="11009" max="11009" width="47.3984375" style="71" customWidth="1"/>
    <col min="11010" max="11010" width="13.8984375" style="71" customWidth="1"/>
    <col min="11011" max="11011" width="13.796875" style="71" customWidth="1"/>
    <col min="11012" max="11012" width="13.09765625" style="71" customWidth="1"/>
    <col min="11013" max="11013" width="8.796875" style="71"/>
    <col min="11014" max="11014" width="8.69921875" style="71" bestFit="1" customWidth="1"/>
    <col min="11015" max="11263" width="8.796875" style="71"/>
    <col min="11264" max="11264" width="29.296875" style="71" customWidth="1"/>
    <col min="11265" max="11265" width="47.3984375" style="71" customWidth="1"/>
    <col min="11266" max="11266" width="13.8984375" style="71" customWidth="1"/>
    <col min="11267" max="11267" width="13.796875" style="71" customWidth="1"/>
    <col min="11268" max="11268" width="13.09765625" style="71" customWidth="1"/>
    <col min="11269" max="11269" width="8.796875" style="71"/>
    <col min="11270" max="11270" width="8.69921875" style="71" bestFit="1" customWidth="1"/>
    <col min="11271" max="11519" width="8.796875" style="71"/>
    <col min="11520" max="11520" width="29.296875" style="71" customWidth="1"/>
    <col min="11521" max="11521" width="47.3984375" style="71" customWidth="1"/>
    <col min="11522" max="11522" width="13.8984375" style="71" customWidth="1"/>
    <col min="11523" max="11523" width="13.796875" style="71" customWidth="1"/>
    <col min="11524" max="11524" width="13.09765625" style="71" customWidth="1"/>
    <col min="11525" max="11525" width="8.796875" style="71"/>
    <col min="11526" max="11526" width="8.69921875" style="71" bestFit="1" customWidth="1"/>
    <col min="11527" max="11775" width="8.796875" style="71"/>
    <col min="11776" max="11776" width="29.296875" style="71" customWidth="1"/>
    <col min="11777" max="11777" width="47.3984375" style="71" customWidth="1"/>
    <col min="11778" max="11778" width="13.8984375" style="71" customWidth="1"/>
    <col min="11779" max="11779" width="13.796875" style="71" customWidth="1"/>
    <col min="11780" max="11780" width="13.09765625" style="71" customWidth="1"/>
    <col min="11781" max="11781" width="8.796875" style="71"/>
    <col min="11782" max="11782" width="8.69921875" style="71" bestFit="1" customWidth="1"/>
    <col min="11783" max="12031" width="8.796875" style="71"/>
    <col min="12032" max="12032" width="29.296875" style="71" customWidth="1"/>
    <col min="12033" max="12033" width="47.3984375" style="71" customWidth="1"/>
    <col min="12034" max="12034" width="13.8984375" style="71" customWidth="1"/>
    <col min="12035" max="12035" width="13.796875" style="71" customWidth="1"/>
    <col min="12036" max="12036" width="13.09765625" style="71" customWidth="1"/>
    <col min="12037" max="12037" width="8.796875" style="71"/>
    <col min="12038" max="12038" width="8.69921875" style="71" bestFit="1" customWidth="1"/>
    <col min="12039" max="12287" width="8.796875" style="71"/>
    <col min="12288" max="12288" width="29.296875" style="71" customWidth="1"/>
    <col min="12289" max="12289" width="47.3984375" style="71" customWidth="1"/>
    <col min="12290" max="12290" width="13.8984375" style="71" customWidth="1"/>
    <col min="12291" max="12291" width="13.796875" style="71" customWidth="1"/>
    <col min="12292" max="12292" width="13.09765625" style="71" customWidth="1"/>
    <col min="12293" max="12293" width="8.796875" style="71"/>
    <col min="12294" max="12294" width="8.69921875" style="71" bestFit="1" customWidth="1"/>
    <col min="12295" max="12543" width="8.796875" style="71"/>
    <col min="12544" max="12544" width="29.296875" style="71" customWidth="1"/>
    <col min="12545" max="12545" width="47.3984375" style="71" customWidth="1"/>
    <col min="12546" max="12546" width="13.8984375" style="71" customWidth="1"/>
    <col min="12547" max="12547" width="13.796875" style="71" customWidth="1"/>
    <col min="12548" max="12548" width="13.09765625" style="71" customWidth="1"/>
    <col min="12549" max="12549" width="8.796875" style="71"/>
    <col min="12550" max="12550" width="8.69921875" style="71" bestFit="1" customWidth="1"/>
    <col min="12551" max="12799" width="8.796875" style="71"/>
    <col min="12800" max="12800" width="29.296875" style="71" customWidth="1"/>
    <col min="12801" max="12801" width="47.3984375" style="71" customWidth="1"/>
    <col min="12802" max="12802" width="13.8984375" style="71" customWidth="1"/>
    <col min="12803" max="12803" width="13.796875" style="71" customWidth="1"/>
    <col min="12804" max="12804" width="13.09765625" style="71" customWidth="1"/>
    <col min="12805" max="12805" width="8.796875" style="71"/>
    <col min="12806" max="12806" width="8.69921875" style="71" bestFit="1" customWidth="1"/>
    <col min="12807" max="13055" width="8.796875" style="71"/>
    <col min="13056" max="13056" width="29.296875" style="71" customWidth="1"/>
    <col min="13057" max="13057" width="47.3984375" style="71" customWidth="1"/>
    <col min="13058" max="13058" width="13.8984375" style="71" customWidth="1"/>
    <col min="13059" max="13059" width="13.796875" style="71" customWidth="1"/>
    <col min="13060" max="13060" width="13.09765625" style="71" customWidth="1"/>
    <col min="13061" max="13061" width="8.796875" style="71"/>
    <col min="13062" max="13062" width="8.69921875" style="71" bestFit="1" customWidth="1"/>
    <col min="13063" max="13311" width="8.796875" style="71"/>
    <col min="13312" max="13312" width="29.296875" style="71" customWidth="1"/>
    <col min="13313" max="13313" width="47.3984375" style="71" customWidth="1"/>
    <col min="13314" max="13314" width="13.8984375" style="71" customWidth="1"/>
    <col min="13315" max="13315" width="13.796875" style="71" customWidth="1"/>
    <col min="13316" max="13316" width="13.09765625" style="71" customWidth="1"/>
    <col min="13317" max="13317" width="8.796875" style="71"/>
    <col min="13318" max="13318" width="8.69921875" style="71" bestFit="1" customWidth="1"/>
    <col min="13319" max="13567" width="8.796875" style="71"/>
    <col min="13568" max="13568" width="29.296875" style="71" customWidth="1"/>
    <col min="13569" max="13569" width="47.3984375" style="71" customWidth="1"/>
    <col min="13570" max="13570" width="13.8984375" style="71" customWidth="1"/>
    <col min="13571" max="13571" width="13.796875" style="71" customWidth="1"/>
    <col min="13572" max="13572" width="13.09765625" style="71" customWidth="1"/>
    <col min="13573" max="13573" width="8.796875" style="71"/>
    <col min="13574" max="13574" width="8.69921875" style="71" bestFit="1" customWidth="1"/>
    <col min="13575" max="13823" width="8.796875" style="71"/>
    <col min="13824" max="13824" width="29.296875" style="71" customWidth="1"/>
    <col min="13825" max="13825" width="47.3984375" style="71" customWidth="1"/>
    <col min="13826" max="13826" width="13.8984375" style="71" customWidth="1"/>
    <col min="13827" max="13827" width="13.796875" style="71" customWidth="1"/>
    <col min="13828" max="13828" width="13.09765625" style="71" customWidth="1"/>
    <col min="13829" max="13829" width="8.796875" style="71"/>
    <col min="13830" max="13830" width="8.69921875" style="71" bestFit="1" customWidth="1"/>
    <col min="13831" max="14079" width="8.796875" style="71"/>
    <col min="14080" max="14080" width="29.296875" style="71" customWidth="1"/>
    <col min="14081" max="14081" width="47.3984375" style="71" customWidth="1"/>
    <col min="14082" max="14082" width="13.8984375" style="71" customWidth="1"/>
    <col min="14083" max="14083" width="13.796875" style="71" customWidth="1"/>
    <col min="14084" max="14084" width="13.09765625" style="71" customWidth="1"/>
    <col min="14085" max="14085" width="8.796875" style="71"/>
    <col min="14086" max="14086" width="8.69921875" style="71" bestFit="1" customWidth="1"/>
    <col min="14087" max="14335" width="8.796875" style="71"/>
    <col min="14336" max="14336" width="29.296875" style="71" customWidth="1"/>
    <col min="14337" max="14337" width="47.3984375" style="71" customWidth="1"/>
    <col min="14338" max="14338" width="13.8984375" style="71" customWidth="1"/>
    <col min="14339" max="14339" width="13.796875" style="71" customWidth="1"/>
    <col min="14340" max="14340" width="13.09765625" style="71" customWidth="1"/>
    <col min="14341" max="14341" width="8.796875" style="71"/>
    <col min="14342" max="14342" width="8.69921875" style="71" bestFit="1" customWidth="1"/>
    <col min="14343" max="14591" width="8.796875" style="71"/>
    <col min="14592" max="14592" width="29.296875" style="71" customWidth="1"/>
    <col min="14593" max="14593" width="47.3984375" style="71" customWidth="1"/>
    <col min="14594" max="14594" width="13.8984375" style="71" customWidth="1"/>
    <col min="14595" max="14595" width="13.796875" style="71" customWidth="1"/>
    <col min="14596" max="14596" width="13.09765625" style="71" customWidth="1"/>
    <col min="14597" max="14597" width="8.796875" style="71"/>
    <col min="14598" max="14598" width="8.69921875" style="71" bestFit="1" customWidth="1"/>
    <col min="14599" max="14847" width="8.796875" style="71"/>
    <col min="14848" max="14848" width="29.296875" style="71" customWidth="1"/>
    <col min="14849" max="14849" width="47.3984375" style="71" customWidth="1"/>
    <col min="14850" max="14850" width="13.8984375" style="71" customWidth="1"/>
    <col min="14851" max="14851" width="13.796875" style="71" customWidth="1"/>
    <col min="14852" max="14852" width="13.09765625" style="71" customWidth="1"/>
    <col min="14853" max="14853" width="8.796875" style="71"/>
    <col min="14854" max="14854" width="8.69921875" style="71" bestFit="1" customWidth="1"/>
    <col min="14855" max="15103" width="8.796875" style="71"/>
    <col min="15104" max="15104" width="29.296875" style="71" customWidth="1"/>
    <col min="15105" max="15105" width="47.3984375" style="71" customWidth="1"/>
    <col min="15106" max="15106" width="13.8984375" style="71" customWidth="1"/>
    <col min="15107" max="15107" width="13.796875" style="71" customWidth="1"/>
    <col min="15108" max="15108" width="13.09765625" style="71" customWidth="1"/>
    <col min="15109" max="15109" width="8.796875" style="71"/>
    <col min="15110" max="15110" width="8.69921875" style="71" bestFit="1" customWidth="1"/>
    <col min="15111" max="15359" width="8.796875" style="71"/>
    <col min="15360" max="15360" width="29.296875" style="71" customWidth="1"/>
    <col min="15361" max="15361" width="47.3984375" style="71" customWidth="1"/>
    <col min="15362" max="15362" width="13.8984375" style="71" customWidth="1"/>
    <col min="15363" max="15363" width="13.796875" style="71" customWidth="1"/>
    <col min="15364" max="15364" width="13.09765625" style="71" customWidth="1"/>
    <col min="15365" max="15365" width="8.796875" style="71"/>
    <col min="15366" max="15366" width="8.69921875" style="71" bestFit="1" customWidth="1"/>
    <col min="15367" max="15615" width="8.796875" style="71"/>
    <col min="15616" max="15616" width="29.296875" style="71" customWidth="1"/>
    <col min="15617" max="15617" width="47.3984375" style="71" customWidth="1"/>
    <col min="15618" max="15618" width="13.8984375" style="71" customWidth="1"/>
    <col min="15619" max="15619" width="13.796875" style="71" customWidth="1"/>
    <col min="15620" max="15620" width="13.09765625" style="71" customWidth="1"/>
    <col min="15621" max="15621" width="8.796875" style="71"/>
    <col min="15622" max="15622" width="8.69921875" style="71" bestFit="1" customWidth="1"/>
    <col min="15623" max="15871" width="8.796875" style="71"/>
    <col min="15872" max="15872" width="29.296875" style="71" customWidth="1"/>
    <col min="15873" max="15873" width="47.3984375" style="71" customWidth="1"/>
    <col min="15874" max="15874" width="13.8984375" style="71" customWidth="1"/>
    <col min="15875" max="15875" width="13.796875" style="71" customWidth="1"/>
    <col min="15876" max="15876" width="13.09765625" style="71" customWidth="1"/>
    <col min="15877" max="15877" width="8.796875" style="71"/>
    <col min="15878" max="15878" width="8.69921875" style="71" bestFit="1" customWidth="1"/>
    <col min="15879" max="16127" width="8.796875" style="71"/>
    <col min="16128" max="16128" width="29.296875" style="71" customWidth="1"/>
    <col min="16129" max="16129" width="47.3984375" style="71" customWidth="1"/>
    <col min="16130" max="16130" width="13.8984375" style="71" customWidth="1"/>
    <col min="16131" max="16131" width="13.796875" style="71" customWidth="1"/>
    <col min="16132" max="16132" width="13.09765625" style="71" customWidth="1"/>
    <col min="16133" max="16133" width="8.796875" style="71"/>
    <col min="16134" max="16134" width="8.69921875" style="71" bestFit="1" customWidth="1"/>
    <col min="16135" max="16384" width="8.796875" style="71"/>
  </cols>
  <sheetData>
    <row r="1" spans="1:34">
      <c r="A1" s="135" t="s">
        <v>101</v>
      </c>
      <c r="B1" s="135"/>
      <c r="C1" s="135"/>
      <c r="D1" s="135"/>
    </row>
    <row r="2" spans="1:34" s="72" customFormat="1">
      <c r="A2" s="136" t="s">
        <v>49</v>
      </c>
      <c r="B2" s="136"/>
      <c r="C2" s="136"/>
      <c r="D2" s="136"/>
    </row>
    <row r="3" spans="1:34" s="73" customFormat="1">
      <c r="A3" s="136" t="s">
        <v>50</v>
      </c>
      <c r="B3" s="136"/>
      <c r="C3" s="136"/>
      <c r="D3" s="136"/>
    </row>
    <row r="5" spans="1:34" s="74" customFormat="1">
      <c r="A5" s="71"/>
    </row>
    <row r="6" spans="1:34" s="74" customFormat="1" ht="49.5" customHeight="1">
      <c r="A6" s="117" t="s">
        <v>102</v>
      </c>
      <c r="B6" s="117"/>
      <c r="C6" s="117"/>
      <c r="D6" s="117"/>
    </row>
    <row r="7" spans="1:34" s="74" customFormat="1">
      <c r="A7" s="75"/>
      <c r="B7" s="75"/>
      <c r="C7" s="75"/>
      <c r="D7" s="75"/>
    </row>
    <row r="8" spans="1:34" s="76" customFormat="1">
      <c r="A8" s="137" t="s">
        <v>29</v>
      </c>
      <c r="B8" s="137"/>
      <c r="C8" s="137"/>
      <c r="D8" s="137"/>
    </row>
    <row r="9" spans="1:34" s="76" customFormat="1">
      <c r="A9" s="71"/>
      <c r="C9" s="77"/>
      <c r="D9" s="77"/>
    </row>
    <row r="10" spans="1:34">
      <c r="A10" s="78" t="s">
        <v>87</v>
      </c>
    </row>
    <row r="11" spans="1:34" ht="17.25" customHeight="1">
      <c r="A11" s="80" t="s">
        <v>88</v>
      </c>
      <c r="B11" s="132" t="s">
        <v>89</v>
      </c>
      <c r="C11" s="133"/>
      <c r="D11" s="134"/>
    </row>
    <row r="12" spans="1:34" s="83" customFormat="1" ht="51" customHeight="1">
      <c r="A12" s="81" t="s">
        <v>30</v>
      </c>
      <c r="B12" s="140" t="s">
        <v>32</v>
      </c>
      <c r="C12" s="141"/>
      <c r="D12" s="14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</row>
    <row r="13" spans="1:34">
      <c r="C13" s="69"/>
      <c r="D13" s="69"/>
    </row>
    <row r="14" spans="1:34" ht="52.5" customHeight="1">
      <c r="A14" s="84" t="s">
        <v>113</v>
      </c>
      <c r="B14" s="85" t="s">
        <v>30</v>
      </c>
      <c r="C14" s="124" t="s">
        <v>45</v>
      </c>
      <c r="D14" s="125"/>
    </row>
    <row r="15" spans="1:34">
      <c r="A15" s="84" t="s">
        <v>91</v>
      </c>
      <c r="B15" s="85" t="s">
        <v>38</v>
      </c>
      <c r="C15" s="86" t="s">
        <v>92</v>
      </c>
      <c r="D15" s="87" t="s">
        <v>93</v>
      </c>
    </row>
    <row r="16" spans="1:34" s="90" customFormat="1" ht="77.25" customHeight="1">
      <c r="A16" s="84" t="s">
        <v>90</v>
      </c>
      <c r="B16" s="88" t="s">
        <v>40</v>
      </c>
      <c r="C16" s="126"/>
      <c r="D16" s="12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</row>
    <row r="17" spans="1:4" ht="71.25" customHeight="1">
      <c r="A17" s="84" t="s">
        <v>94</v>
      </c>
      <c r="B17" s="43" t="s">
        <v>42</v>
      </c>
      <c r="C17" s="127"/>
      <c r="D17" s="129"/>
    </row>
    <row r="18" spans="1:4" ht="24" customHeight="1">
      <c r="A18" s="84" t="s">
        <v>95</v>
      </c>
      <c r="B18" s="64" t="s">
        <v>96</v>
      </c>
      <c r="C18" s="127"/>
      <c r="D18" s="129"/>
    </row>
    <row r="19" spans="1:4" ht="69">
      <c r="A19" s="84" t="s">
        <v>97</v>
      </c>
      <c r="B19" s="88" t="s">
        <v>98</v>
      </c>
      <c r="C19" s="127"/>
      <c r="D19" s="129"/>
    </row>
    <row r="20" spans="1:4">
      <c r="A20" s="143" t="s">
        <v>99</v>
      </c>
      <c r="B20" s="144"/>
      <c r="C20" s="128"/>
      <c r="D20" s="129"/>
    </row>
    <row r="21" spans="1:4">
      <c r="A21" s="138" t="s">
        <v>100</v>
      </c>
      <c r="B21" s="139"/>
      <c r="C21" s="91">
        <f>'4'!D21</f>
        <v>3598976</v>
      </c>
      <c r="D21" s="91">
        <f>'4'!E21</f>
        <v>3598976</v>
      </c>
    </row>
    <row r="22" spans="1:4">
      <c r="A22" s="92"/>
      <c r="B22" s="92"/>
      <c r="C22" s="93"/>
      <c r="D22" s="93"/>
    </row>
    <row r="23" spans="1:4" ht="64.5" customHeight="1">
      <c r="A23" s="96" t="s">
        <v>113</v>
      </c>
      <c r="B23" s="97" t="s">
        <v>30</v>
      </c>
      <c r="C23" s="124" t="s">
        <v>45</v>
      </c>
      <c r="D23" s="125"/>
    </row>
    <row r="24" spans="1:4">
      <c r="A24" s="96" t="s">
        <v>91</v>
      </c>
      <c r="B24" s="97" t="s">
        <v>108</v>
      </c>
      <c r="C24" s="86" t="s">
        <v>92</v>
      </c>
      <c r="D24" s="94" t="s">
        <v>93</v>
      </c>
    </row>
    <row r="25" spans="1:4" ht="69">
      <c r="A25" s="96" t="s">
        <v>90</v>
      </c>
      <c r="B25" s="98" t="s">
        <v>109</v>
      </c>
      <c r="C25" s="126"/>
      <c r="D25" s="129"/>
    </row>
    <row r="26" spans="1:4" ht="69">
      <c r="A26" s="96" t="s">
        <v>94</v>
      </c>
      <c r="B26" s="99" t="s">
        <v>110</v>
      </c>
      <c r="C26" s="127"/>
      <c r="D26" s="129"/>
    </row>
    <row r="27" spans="1:4">
      <c r="A27" s="96" t="s">
        <v>95</v>
      </c>
      <c r="B27" s="8" t="s">
        <v>96</v>
      </c>
      <c r="C27" s="127"/>
      <c r="D27" s="129"/>
    </row>
    <row r="28" spans="1:4" ht="34.5">
      <c r="A28" s="96" t="s">
        <v>97</v>
      </c>
      <c r="B28" s="98" t="s">
        <v>111</v>
      </c>
      <c r="C28" s="127"/>
      <c r="D28" s="129"/>
    </row>
    <row r="29" spans="1:4">
      <c r="A29" s="130" t="s">
        <v>99</v>
      </c>
      <c r="B29" s="131"/>
      <c r="C29" s="128"/>
      <c r="D29" s="129"/>
    </row>
    <row r="30" spans="1:4">
      <c r="A30" s="122" t="s">
        <v>112</v>
      </c>
      <c r="B30" s="123"/>
      <c r="C30" s="100">
        <f>C31/68</f>
        <v>1368</v>
      </c>
      <c r="D30" s="100">
        <f>D31/68</f>
        <v>1368</v>
      </c>
    </row>
    <row r="31" spans="1:4">
      <c r="A31" s="122" t="s">
        <v>100</v>
      </c>
      <c r="B31" s="123"/>
      <c r="C31" s="91">
        <f>'4'!D27</f>
        <v>93024</v>
      </c>
      <c r="D31" s="91">
        <f>'4'!E27</f>
        <v>93024</v>
      </c>
    </row>
    <row r="33" spans="1:4" ht="64.5" customHeight="1">
      <c r="A33" s="96" t="s">
        <v>113</v>
      </c>
      <c r="B33" s="97" t="s">
        <v>30</v>
      </c>
      <c r="C33" s="124" t="s">
        <v>119</v>
      </c>
      <c r="D33" s="125"/>
    </row>
    <row r="34" spans="1:4">
      <c r="A34" s="96" t="s">
        <v>91</v>
      </c>
      <c r="B34" s="97" t="s">
        <v>114</v>
      </c>
      <c r="C34" s="86" t="s">
        <v>92</v>
      </c>
      <c r="D34" s="95" t="s">
        <v>93</v>
      </c>
    </row>
    <row r="35" spans="1:4" ht="86.25">
      <c r="A35" s="96" t="s">
        <v>90</v>
      </c>
      <c r="B35" s="98" t="s">
        <v>115</v>
      </c>
      <c r="C35" s="126"/>
      <c r="D35" s="129"/>
    </row>
    <row r="36" spans="1:4" ht="69">
      <c r="A36" s="96" t="s">
        <v>94</v>
      </c>
      <c r="B36" s="99" t="s">
        <v>116</v>
      </c>
      <c r="C36" s="127"/>
      <c r="D36" s="129"/>
    </row>
    <row r="37" spans="1:4">
      <c r="A37" s="96" t="s">
        <v>95</v>
      </c>
      <c r="B37" s="8" t="s">
        <v>96</v>
      </c>
      <c r="C37" s="127"/>
      <c r="D37" s="129"/>
    </row>
    <row r="38" spans="1:4" ht="34.5">
      <c r="A38" s="96" t="s">
        <v>97</v>
      </c>
      <c r="B38" s="98" t="s">
        <v>118</v>
      </c>
      <c r="C38" s="127"/>
      <c r="D38" s="129"/>
    </row>
    <row r="39" spans="1:4">
      <c r="A39" s="130" t="s">
        <v>99</v>
      </c>
      <c r="B39" s="131"/>
      <c r="C39" s="128"/>
      <c r="D39" s="129"/>
    </row>
    <row r="40" spans="1:4" ht="17.25" customHeight="1">
      <c r="A40" s="122" t="s">
        <v>112</v>
      </c>
      <c r="B40" s="123"/>
      <c r="C40" s="100">
        <f>C41/100</f>
        <v>-5850</v>
      </c>
      <c r="D40" s="100">
        <f>D41/100</f>
        <v>-5850</v>
      </c>
    </row>
    <row r="41" spans="1:4" ht="17.25" customHeight="1">
      <c r="A41" s="122" t="s">
        <v>100</v>
      </c>
      <c r="B41" s="123"/>
      <c r="C41" s="91">
        <f>'4'!D33</f>
        <v>-585000</v>
      </c>
      <c r="D41" s="91">
        <f>'4'!E33</f>
        <v>-585000</v>
      </c>
    </row>
  </sheetData>
  <mergeCells count="24">
    <mergeCell ref="A29:B29"/>
    <mergeCell ref="A30:B30"/>
    <mergeCell ref="A31:B31"/>
    <mergeCell ref="C23:D23"/>
    <mergeCell ref="C25:C29"/>
    <mergeCell ref="D25:D29"/>
    <mergeCell ref="A21:B21"/>
    <mergeCell ref="B12:D12"/>
    <mergeCell ref="C16:C20"/>
    <mergeCell ref="D16:D20"/>
    <mergeCell ref="A20:B20"/>
    <mergeCell ref="C14:D14"/>
    <mergeCell ref="B11:D11"/>
    <mergeCell ref="A1:D1"/>
    <mergeCell ref="A2:D2"/>
    <mergeCell ref="A3:D3"/>
    <mergeCell ref="A6:D6"/>
    <mergeCell ref="A8:D8"/>
    <mergeCell ref="A41:B41"/>
    <mergeCell ref="C33:D33"/>
    <mergeCell ref="C35:C39"/>
    <mergeCell ref="D35:D39"/>
    <mergeCell ref="A39:B39"/>
    <mergeCell ref="A40:B40"/>
  </mergeCells>
  <pageMargins left="0" right="0" top="0" bottom="0" header="0.31496062992125984" footer="0.31496062992125984"/>
  <pageSetup paperSize="9" scale="8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stopIfTrue="1" id="{22A06E54-02B7-4B6E-ACC6-DB7755583197}">
            <xm:f>'C:\Artak\orakaggi nyuter\[koronavirusverabashxum.xls]հավելված-1'!#REF!=1</xm:f>
            <x14:dxf>
              <font>
                <b/>
                <i val="0"/>
                <strike val="0"/>
                <condense val="0"/>
                <extend val="0"/>
              </font>
            </x14:dxf>
          </x14:cfRule>
          <xm:sqref>B26</xm:sqref>
        </x14:conditionalFormatting>
        <x14:conditionalFormatting xmlns:xm="http://schemas.microsoft.com/office/excel/2006/main">
          <x14:cfRule type="expression" priority="1" stopIfTrue="1" id="{54B0DD57-19F6-446A-90CA-99E3D6EA901F}">
            <xm:f>'C:\Artak\orakaggi nyuter\[koronavirusverabashxum.xls]հավելված-1'!#REF!=1</xm:f>
            <x14:dxf>
              <font>
                <b/>
                <i val="0"/>
                <strike val="0"/>
                <condense val="0"/>
                <extend val="0"/>
              </font>
            </x14:dxf>
          </x14:cfRule>
          <xm:sqref>B36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dimension ref="A1:AH41"/>
  <sheetViews>
    <sheetView tabSelected="1" workbookViewId="0">
      <selection activeCell="C34" sqref="C34"/>
    </sheetView>
  </sheetViews>
  <sheetFormatPr defaultRowHeight="17.25"/>
  <cols>
    <col min="1" max="1" width="29.296875" style="71" customWidth="1"/>
    <col min="2" max="2" width="47.3984375" style="71" customWidth="1"/>
    <col min="3" max="4" width="14.09765625" style="79" customWidth="1"/>
    <col min="5" max="5" width="8.796875" style="71"/>
    <col min="6" max="6" width="8.69921875" style="71" bestFit="1" customWidth="1"/>
    <col min="7" max="255" width="8.796875" style="71"/>
    <col min="256" max="256" width="29.296875" style="71" customWidth="1"/>
    <col min="257" max="257" width="47.3984375" style="71" customWidth="1"/>
    <col min="258" max="258" width="13.8984375" style="71" customWidth="1"/>
    <col min="259" max="259" width="13.796875" style="71" customWidth="1"/>
    <col min="260" max="260" width="13.09765625" style="71" customWidth="1"/>
    <col min="261" max="261" width="8.796875" style="71"/>
    <col min="262" max="262" width="8.69921875" style="71" bestFit="1" customWidth="1"/>
    <col min="263" max="511" width="8.796875" style="71"/>
    <col min="512" max="512" width="29.296875" style="71" customWidth="1"/>
    <col min="513" max="513" width="47.3984375" style="71" customWidth="1"/>
    <col min="514" max="514" width="13.8984375" style="71" customWidth="1"/>
    <col min="515" max="515" width="13.796875" style="71" customWidth="1"/>
    <col min="516" max="516" width="13.09765625" style="71" customWidth="1"/>
    <col min="517" max="517" width="8.796875" style="71"/>
    <col min="518" max="518" width="8.69921875" style="71" bestFit="1" customWidth="1"/>
    <col min="519" max="767" width="8.796875" style="71"/>
    <col min="768" max="768" width="29.296875" style="71" customWidth="1"/>
    <col min="769" max="769" width="47.3984375" style="71" customWidth="1"/>
    <col min="770" max="770" width="13.8984375" style="71" customWidth="1"/>
    <col min="771" max="771" width="13.796875" style="71" customWidth="1"/>
    <col min="772" max="772" width="13.09765625" style="71" customWidth="1"/>
    <col min="773" max="773" width="8.796875" style="71"/>
    <col min="774" max="774" width="8.69921875" style="71" bestFit="1" customWidth="1"/>
    <col min="775" max="1023" width="8.796875" style="71"/>
    <col min="1024" max="1024" width="29.296875" style="71" customWidth="1"/>
    <col min="1025" max="1025" width="47.3984375" style="71" customWidth="1"/>
    <col min="1026" max="1026" width="13.8984375" style="71" customWidth="1"/>
    <col min="1027" max="1027" width="13.796875" style="71" customWidth="1"/>
    <col min="1028" max="1028" width="13.09765625" style="71" customWidth="1"/>
    <col min="1029" max="1029" width="8.796875" style="71"/>
    <col min="1030" max="1030" width="8.69921875" style="71" bestFit="1" customWidth="1"/>
    <col min="1031" max="1279" width="8.796875" style="71"/>
    <col min="1280" max="1280" width="29.296875" style="71" customWidth="1"/>
    <col min="1281" max="1281" width="47.3984375" style="71" customWidth="1"/>
    <col min="1282" max="1282" width="13.8984375" style="71" customWidth="1"/>
    <col min="1283" max="1283" width="13.796875" style="71" customWidth="1"/>
    <col min="1284" max="1284" width="13.09765625" style="71" customWidth="1"/>
    <col min="1285" max="1285" width="8.796875" style="71"/>
    <col min="1286" max="1286" width="8.69921875" style="71" bestFit="1" customWidth="1"/>
    <col min="1287" max="1535" width="8.796875" style="71"/>
    <col min="1536" max="1536" width="29.296875" style="71" customWidth="1"/>
    <col min="1537" max="1537" width="47.3984375" style="71" customWidth="1"/>
    <col min="1538" max="1538" width="13.8984375" style="71" customWidth="1"/>
    <col min="1539" max="1539" width="13.796875" style="71" customWidth="1"/>
    <col min="1540" max="1540" width="13.09765625" style="71" customWidth="1"/>
    <col min="1541" max="1541" width="8.796875" style="71"/>
    <col min="1542" max="1542" width="8.69921875" style="71" bestFit="1" customWidth="1"/>
    <col min="1543" max="1791" width="8.796875" style="71"/>
    <col min="1792" max="1792" width="29.296875" style="71" customWidth="1"/>
    <col min="1793" max="1793" width="47.3984375" style="71" customWidth="1"/>
    <col min="1794" max="1794" width="13.8984375" style="71" customWidth="1"/>
    <col min="1795" max="1795" width="13.796875" style="71" customWidth="1"/>
    <col min="1796" max="1796" width="13.09765625" style="71" customWidth="1"/>
    <col min="1797" max="1797" width="8.796875" style="71"/>
    <col min="1798" max="1798" width="8.69921875" style="71" bestFit="1" customWidth="1"/>
    <col min="1799" max="2047" width="8.796875" style="71"/>
    <col min="2048" max="2048" width="29.296875" style="71" customWidth="1"/>
    <col min="2049" max="2049" width="47.3984375" style="71" customWidth="1"/>
    <col min="2050" max="2050" width="13.8984375" style="71" customWidth="1"/>
    <col min="2051" max="2051" width="13.796875" style="71" customWidth="1"/>
    <col min="2052" max="2052" width="13.09765625" style="71" customWidth="1"/>
    <col min="2053" max="2053" width="8.796875" style="71"/>
    <col min="2054" max="2054" width="8.69921875" style="71" bestFit="1" customWidth="1"/>
    <col min="2055" max="2303" width="8.796875" style="71"/>
    <col min="2304" max="2304" width="29.296875" style="71" customWidth="1"/>
    <col min="2305" max="2305" width="47.3984375" style="71" customWidth="1"/>
    <col min="2306" max="2306" width="13.8984375" style="71" customWidth="1"/>
    <col min="2307" max="2307" width="13.796875" style="71" customWidth="1"/>
    <col min="2308" max="2308" width="13.09765625" style="71" customWidth="1"/>
    <col min="2309" max="2309" width="8.796875" style="71"/>
    <col min="2310" max="2310" width="8.69921875" style="71" bestFit="1" customWidth="1"/>
    <col min="2311" max="2559" width="8.796875" style="71"/>
    <col min="2560" max="2560" width="29.296875" style="71" customWidth="1"/>
    <col min="2561" max="2561" width="47.3984375" style="71" customWidth="1"/>
    <col min="2562" max="2562" width="13.8984375" style="71" customWidth="1"/>
    <col min="2563" max="2563" width="13.796875" style="71" customWidth="1"/>
    <col min="2564" max="2564" width="13.09765625" style="71" customWidth="1"/>
    <col min="2565" max="2565" width="8.796875" style="71"/>
    <col min="2566" max="2566" width="8.69921875" style="71" bestFit="1" customWidth="1"/>
    <col min="2567" max="2815" width="8.796875" style="71"/>
    <col min="2816" max="2816" width="29.296875" style="71" customWidth="1"/>
    <col min="2817" max="2817" width="47.3984375" style="71" customWidth="1"/>
    <col min="2818" max="2818" width="13.8984375" style="71" customWidth="1"/>
    <col min="2819" max="2819" width="13.796875" style="71" customWidth="1"/>
    <col min="2820" max="2820" width="13.09765625" style="71" customWidth="1"/>
    <col min="2821" max="2821" width="8.796875" style="71"/>
    <col min="2822" max="2822" width="8.69921875" style="71" bestFit="1" customWidth="1"/>
    <col min="2823" max="3071" width="8.796875" style="71"/>
    <col min="3072" max="3072" width="29.296875" style="71" customWidth="1"/>
    <col min="3073" max="3073" width="47.3984375" style="71" customWidth="1"/>
    <col min="3074" max="3074" width="13.8984375" style="71" customWidth="1"/>
    <col min="3075" max="3075" width="13.796875" style="71" customWidth="1"/>
    <col min="3076" max="3076" width="13.09765625" style="71" customWidth="1"/>
    <col min="3077" max="3077" width="8.796875" style="71"/>
    <col min="3078" max="3078" width="8.69921875" style="71" bestFit="1" customWidth="1"/>
    <col min="3079" max="3327" width="8.796875" style="71"/>
    <col min="3328" max="3328" width="29.296875" style="71" customWidth="1"/>
    <col min="3329" max="3329" width="47.3984375" style="71" customWidth="1"/>
    <col min="3330" max="3330" width="13.8984375" style="71" customWidth="1"/>
    <col min="3331" max="3331" width="13.796875" style="71" customWidth="1"/>
    <col min="3332" max="3332" width="13.09765625" style="71" customWidth="1"/>
    <col min="3333" max="3333" width="8.796875" style="71"/>
    <col min="3334" max="3334" width="8.69921875" style="71" bestFit="1" customWidth="1"/>
    <col min="3335" max="3583" width="8.796875" style="71"/>
    <col min="3584" max="3584" width="29.296875" style="71" customWidth="1"/>
    <col min="3585" max="3585" width="47.3984375" style="71" customWidth="1"/>
    <col min="3586" max="3586" width="13.8984375" style="71" customWidth="1"/>
    <col min="3587" max="3587" width="13.796875" style="71" customWidth="1"/>
    <col min="3588" max="3588" width="13.09765625" style="71" customWidth="1"/>
    <col min="3589" max="3589" width="8.796875" style="71"/>
    <col min="3590" max="3590" width="8.69921875" style="71" bestFit="1" customWidth="1"/>
    <col min="3591" max="3839" width="8.796875" style="71"/>
    <col min="3840" max="3840" width="29.296875" style="71" customWidth="1"/>
    <col min="3841" max="3841" width="47.3984375" style="71" customWidth="1"/>
    <col min="3842" max="3842" width="13.8984375" style="71" customWidth="1"/>
    <col min="3843" max="3843" width="13.796875" style="71" customWidth="1"/>
    <col min="3844" max="3844" width="13.09765625" style="71" customWidth="1"/>
    <col min="3845" max="3845" width="8.796875" style="71"/>
    <col min="3846" max="3846" width="8.69921875" style="71" bestFit="1" customWidth="1"/>
    <col min="3847" max="4095" width="8.796875" style="71"/>
    <col min="4096" max="4096" width="29.296875" style="71" customWidth="1"/>
    <col min="4097" max="4097" width="47.3984375" style="71" customWidth="1"/>
    <col min="4098" max="4098" width="13.8984375" style="71" customWidth="1"/>
    <col min="4099" max="4099" width="13.796875" style="71" customWidth="1"/>
    <col min="4100" max="4100" width="13.09765625" style="71" customWidth="1"/>
    <col min="4101" max="4101" width="8.796875" style="71"/>
    <col min="4102" max="4102" width="8.69921875" style="71" bestFit="1" customWidth="1"/>
    <col min="4103" max="4351" width="8.796875" style="71"/>
    <col min="4352" max="4352" width="29.296875" style="71" customWidth="1"/>
    <col min="4353" max="4353" width="47.3984375" style="71" customWidth="1"/>
    <col min="4354" max="4354" width="13.8984375" style="71" customWidth="1"/>
    <col min="4355" max="4355" width="13.796875" style="71" customWidth="1"/>
    <col min="4356" max="4356" width="13.09765625" style="71" customWidth="1"/>
    <col min="4357" max="4357" width="8.796875" style="71"/>
    <col min="4358" max="4358" width="8.69921875" style="71" bestFit="1" customWidth="1"/>
    <col min="4359" max="4607" width="8.796875" style="71"/>
    <col min="4608" max="4608" width="29.296875" style="71" customWidth="1"/>
    <col min="4609" max="4609" width="47.3984375" style="71" customWidth="1"/>
    <col min="4610" max="4610" width="13.8984375" style="71" customWidth="1"/>
    <col min="4611" max="4611" width="13.796875" style="71" customWidth="1"/>
    <col min="4612" max="4612" width="13.09765625" style="71" customWidth="1"/>
    <col min="4613" max="4613" width="8.796875" style="71"/>
    <col min="4614" max="4614" width="8.69921875" style="71" bestFit="1" customWidth="1"/>
    <col min="4615" max="4863" width="8.796875" style="71"/>
    <col min="4864" max="4864" width="29.296875" style="71" customWidth="1"/>
    <col min="4865" max="4865" width="47.3984375" style="71" customWidth="1"/>
    <col min="4866" max="4866" width="13.8984375" style="71" customWidth="1"/>
    <col min="4867" max="4867" width="13.796875" style="71" customWidth="1"/>
    <col min="4868" max="4868" width="13.09765625" style="71" customWidth="1"/>
    <col min="4869" max="4869" width="8.796875" style="71"/>
    <col min="4870" max="4870" width="8.69921875" style="71" bestFit="1" customWidth="1"/>
    <col min="4871" max="5119" width="8.796875" style="71"/>
    <col min="5120" max="5120" width="29.296875" style="71" customWidth="1"/>
    <col min="5121" max="5121" width="47.3984375" style="71" customWidth="1"/>
    <col min="5122" max="5122" width="13.8984375" style="71" customWidth="1"/>
    <col min="5123" max="5123" width="13.796875" style="71" customWidth="1"/>
    <col min="5124" max="5124" width="13.09765625" style="71" customWidth="1"/>
    <col min="5125" max="5125" width="8.796875" style="71"/>
    <col min="5126" max="5126" width="8.69921875" style="71" bestFit="1" customWidth="1"/>
    <col min="5127" max="5375" width="8.796875" style="71"/>
    <col min="5376" max="5376" width="29.296875" style="71" customWidth="1"/>
    <col min="5377" max="5377" width="47.3984375" style="71" customWidth="1"/>
    <col min="5378" max="5378" width="13.8984375" style="71" customWidth="1"/>
    <col min="5379" max="5379" width="13.796875" style="71" customWidth="1"/>
    <col min="5380" max="5380" width="13.09765625" style="71" customWidth="1"/>
    <col min="5381" max="5381" width="8.796875" style="71"/>
    <col min="5382" max="5382" width="8.69921875" style="71" bestFit="1" customWidth="1"/>
    <col min="5383" max="5631" width="8.796875" style="71"/>
    <col min="5632" max="5632" width="29.296875" style="71" customWidth="1"/>
    <col min="5633" max="5633" width="47.3984375" style="71" customWidth="1"/>
    <col min="5634" max="5634" width="13.8984375" style="71" customWidth="1"/>
    <col min="5635" max="5635" width="13.796875" style="71" customWidth="1"/>
    <col min="5636" max="5636" width="13.09765625" style="71" customWidth="1"/>
    <col min="5637" max="5637" width="8.796875" style="71"/>
    <col min="5638" max="5638" width="8.69921875" style="71" bestFit="1" customWidth="1"/>
    <col min="5639" max="5887" width="8.796875" style="71"/>
    <col min="5888" max="5888" width="29.296875" style="71" customWidth="1"/>
    <col min="5889" max="5889" width="47.3984375" style="71" customWidth="1"/>
    <col min="5890" max="5890" width="13.8984375" style="71" customWidth="1"/>
    <col min="5891" max="5891" width="13.796875" style="71" customWidth="1"/>
    <col min="5892" max="5892" width="13.09765625" style="71" customWidth="1"/>
    <col min="5893" max="5893" width="8.796875" style="71"/>
    <col min="5894" max="5894" width="8.69921875" style="71" bestFit="1" customWidth="1"/>
    <col min="5895" max="6143" width="8.796875" style="71"/>
    <col min="6144" max="6144" width="29.296875" style="71" customWidth="1"/>
    <col min="6145" max="6145" width="47.3984375" style="71" customWidth="1"/>
    <col min="6146" max="6146" width="13.8984375" style="71" customWidth="1"/>
    <col min="6147" max="6147" width="13.796875" style="71" customWidth="1"/>
    <col min="6148" max="6148" width="13.09765625" style="71" customWidth="1"/>
    <col min="6149" max="6149" width="8.796875" style="71"/>
    <col min="6150" max="6150" width="8.69921875" style="71" bestFit="1" customWidth="1"/>
    <col min="6151" max="6399" width="8.796875" style="71"/>
    <col min="6400" max="6400" width="29.296875" style="71" customWidth="1"/>
    <col min="6401" max="6401" width="47.3984375" style="71" customWidth="1"/>
    <col min="6402" max="6402" width="13.8984375" style="71" customWidth="1"/>
    <col min="6403" max="6403" width="13.796875" style="71" customWidth="1"/>
    <col min="6404" max="6404" width="13.09765625" style="71" customWidth="1"/>
    <col min="6405" max="6405" width="8.796875" style="71"/>
    <col min="6406" max="6406" width="8.69921875" style="71" bestFit="1" customWidth="1"/>
    <col min="6407" max="6655" width="8.796875" style="71"/>
    <col min="6656" max="6656" width="29.296875" style="71" customWidth="1"/>
    <col min="6657" max="6657" width="47.3984375" style="71" customWidth="1"/>
    <col min="6658" max="6658" width="13.8984375" style="71" customWidth="1"/>
    <col min="6659" max="6659" width="13.796875" style="71" customWidth="1"/>
    <col min="6660" max="6660" width="13.09765625" style="71" customWidth="1"/>
    <col min="6661" max="6661" width="8.796875" style="71"/>
    <col min="6662" max="6662" width="8.69921875" style="71" bestFit="1" customWidth="1"/>
    <col min="6663" max="6911" width="8.796875" style="71"/>
    <col min="6912" max="6912" width="29.296875" style="71" customWidth="1"/>
    <col min="6913" max="6913" width="47.3984375" style="71" customWidth="1"/>
    <col min="6914" max="6914" width="13.8984375" style="71" customWidth="1"/>
    <col min="6915" max="6915" width="13.796875" style="71" customWidth="1"/>
    <col min="6916" max="6916" width="13.09765625" style="71" customWidth="1"/>
    <col min="6917" max="6917" width="8.796875" style="71"/>
    <col min="6918" max="6918" width="8.69921875" style="71" bestFit="1" customWidth="1"/>
    <col min="6919" max="7167" width="8.796875" style="71"/>
    <col min="7168" max="7168" width="29.296875" style="71" customWidth="1"/>
    <col min="7169" max="7169" width="47.3984375" style="71" customWidth="1"/>
    <col min="7170" max="7170" width="13.8984375" style="71" customWidth="1"/>
    <col min="7171" max="7171" width="13.796875" style="71" customWidth="1"/>
    <col min="7172" max="7172" width="13.09765625" style="71" customWidth="1"/>
    <col min="7173" max="7173" width="8.796875" style="71"/>
    <col min="7174" max="7174" width="8.69921875" style="71" bestFit="1" customWidth="1"/>
    <col min="7175" max="7423" width="8.796875" style="71"/>
    <col min="7424" max="7424" width="29.296875" style="71" customWidth="1"/>
    <col min="7425" max="7425" width="47.3984375" style="71" customWidth="1"/>
    <col min="7426" max="7426" width="13.8984375" style="71" customWidth="1"/>
    <col min="7427" max="7427" width="13.796875" style="71" customWidth="1"/>
    <col min="7428" max="7428" width="13.09765625" style="71" customWidth="1"/>
    <col min="7429" max="7429" width="8.796875" style="71"/>
    <col min="7430" max="7430" width="8.69921875" style="71" bestFit="1" customWidth="1"/>
    <col min="7431" max="7679" width="8.796875" style="71"/>
    <col min="7680" max="7680" width="29.296875" style="71" customWidth="1"/>
    <col min="7681" max="7681" width="47.3984375" style="71" customWidth="1"/>
    <col min="7682" max="7682" width="13.8984375" style="71" customWidth="1"/>
    <col min="7683" max="7683" width="13.796875" style="71" customWidth="1"/>
    <col min="7684" max="7684" width="13.09765625" style="71" customWidth="1"/>
    <col min="7685" max="7685" width="8.796875" style="71"/>
    <col min="7686" max="7686" width="8.69921875" style="71" bestFit="1" customWidth="1"/>
    <col min="7687" max="7935" width="8.796875" style="71"/>
    <col min="7936" max="7936" width="29.296875" style="71" customWidth="1"/>
    <col min="7937" max="7937" width="47.3984375" style="71" customWidth="1"/>
    <col min="7938" max="7938" width="13.8984375" style="71" customWidth="1"/>
    <col min="7939" max="7939" width="13.796875" style="71" customWidth="1"/>
    <col min="7940" max="7940" width="13.09765625" style="71" customWidth="1"/>
    <col min="7941" max="7941" width="8.796875" style="71"/>
    <col min="7942" max="7942" width="8.69921875" style="71" bestFit="1" customWidth="1"/>
    <col min="7943" max="8191" width="8.796875" style="71"/>
    <col min="8192" max="8192" width="29.296875" style="71" customWidth="1"/>
    <col min="8193" max="8193" width="47.3984375" style="71" customWidth="1"/>
    <col min="8194" max="8194" width="13.8984375" style="71" customWidth="1"/>
    <col min="8195" max="8195" width="13.796875" style="71" customWidth="1"/>
    <col min="8196" max="8196" width="13.09765625" style="71" customWidth="1"/>
    <col min="8197" max="8197" width="8.796875" style="71"/>
    <col min="8198" max="8198" width="8.69921875" style="71" bestFit="1" customWidth="1"/>
    <col min="8199" max="8447" width="8.796875" style="71"/>
    <col min="8448" max="8448" width="29.296875" style="71" customWidth="1"/>
    <col min="8449" max="8449" width="47.3984375" style="71" customWidth="1"/>
    <col min="8450" max="8450" width="13.8984375" style="71" customWidth="1"/>
    <col min="8451" max="8451" width="13.796875" style="71" customWidth="1"/>
    <col min="8452" max="8452" width="13.09765625" style="71" customWidth="1"/>
    <col min="8453" max="8453" width="8.796875" style="71"/>
    <col min="8454" max="8454" width="8.69921875" style="71" bestFit="1" customWidth="1"/>
    <col min="8455" max="8703" width="8.796875" style="71"/>
    <col min="8704" max="8704" width="29.296875" style="71" customWidth="1"/>
    <col min="8705" max="8705" width="47.3984375" style="71" customWidth="1"/>
    <col min="8706" max="8706" width="13.8984375" style="71" customWidth="1"/>
    <col min="8707" max="8707" width="13.796875" style="71" customWidth="1"/>
    <col min="8708" max="8708" width="13.09765625" style="71" customWidth="1"/>
    <col min="8709" max="8709" width="8.796875" style="71"/>
    <col min="8710" max="8710" width="8.69921875" style="71" bestFit="1" customWidth="1"/>
    <col min="8711" max="8959" width="8.796875" style="71"/>
    <col min="8960" max="8960" width="29.296875" style="71" customWidth="1"/>
    <col min="8961" max="8961" width="47.3984375" style="71" customWidth="1"/>
    <col min="8962" max="8962" width="13.8984375" style="71" customWidth="1"/>
    <col min="8963" max="8963" width="13.796875" style="71" customWidth="1"/>
    <col min="8964" max="8964" width="13.09765625" style="71" customWidth="1"/>
    <col min="8965" max="8965" width="8.796875" style="71"/>
    <col min="8966" max="8966" width="8.69921875" style="71" bestFit="1" customWidth="1"/>
    <col min="8967" max="9215" width="8.796875" style="71"/>
    <col min="9216" max="9216" width="29.296875" style="71" customWidth="1"/>
    <col min="9217" max="9217" width="47.3984375" style="71" customWidth="1"/>
    <col min="9218" max="9218" width="13.8984375" style="71" customWidth="1"/>
    <col min="9219" max="9219" width="13.796875" style="71" customWidth="1"/>
    <col min="9220" max="9220" width="13.09765625" style="71" customWidth="1"/>
    <col min="9221" max="9221" width="8.796875" style="71"/>
    <col min="9222" max="9222" width="8.69921875" style="71" bestFit="1" customWidth="1"/>
    <col min="9223" max="9471" width="8.796875" style="71"/>
    <col min="9472" max="9472" width="29.296875" style="71" customWidth="1"/>
    <col min="9473" max="9473" width="47.3984375" style="71" customWidth="1"/>
    <col min="9474" max="9474" width="13.8984375" style="71" customWidth="1"/>
    <col min="9475" max="9475" width="13.796875" style="71" customWidth="1"/>
    <col min="9476" max="9476" width="13.09765625" style="71" customWidth="1"/>
    <col min="9477" max="9477" width="8.796875" style="71"/>
    <col min="9478" max="9478" width="8.69921875" style="71" bestFit="1" customWidth="1"/>
    <col min="9479" max="9727" width="8.796875" style="71"/>
    <col min="9728" max="9728" width="29.296875" style="71" customWidth="1"/>
    <col min="9729" max="9729" width="47.3984375" style="71" customWidth="1"/>
    <col min="9730" max="9730" width="13.8984375" style="71" customWidth="1"/>
    <col min="9731" max="9731" width="13.796875" style="71" customWidth="1"/>
    <col min="9732" max="9732" width="13.09765625" style="71" customWidth="1"/>
    <col min="9733" max="9733" width="8.796875" style="71"/>
    <col min="9734" max="9734" width="8.69921875" style="71" bestFit="1" customWidth="1"/>
    <col min="9735" max="9983" width="8.796875" style="71"/>
    <col min="9984" max="9984" width="29.296875" style="71" customWidth="1"/>
    <col min="9985" max="9985" width="47.3984375" style="71" customWidth="1"/>
    <col min="9986" max="9986" width="13.8984375" style="71" customWidth="1"/>
    <col min="9987" max="9987" width="13.796875" style="71" customWidth="1"/>
    <col min="9988" max="9988" width="13.09765625" style="71" customWidth="1"/>
    <col min="9989" max="9989" width="8.796875" style="71"/>
    <col min="9990" max="9990" width="8.69921875" style="71" bestFit="1" customWidth="1"/>
    <col min="9991" max="10239" width="8.796875" style="71"/>
    <col min="10240" max="10240" width="29.296875" style="71" customWidth="1"/>
    <col min="10241" max="10241" width="47.3984375" style="71" customWidth="1"/>
    <col min="10242" max="10242" width="13.8984375" style="71" customWidth="1"/>
    <col min="10243" max="10243" width="13.796875" style="71" customWidth="1"/>
    <col min="10244" max="10244" width="13.09765625" style="71" customWidth="1"/>
    <col min="10245" max="10245" width="8.796875" style="71"/>
    <col min="10246" max="10246" width="8.69921875" style="71" bestFit="1" customWidth="1"/>
    <col min="10247" max="10495" width="8.796875" style="71"/>
    <col min="10496" max="10496" width="29.296875" style="71" customWidth="1"/>
    <col min="10497" max="10497" width="47.3984375" style="71" customWidth="1"/>
    <col min="10498" max="10498" width="13.8984375" style="71" customWidth="1"/>
    <col min="10499" max="10499" width="13.796875" style="71" customWidth="1"/>
    <col min="10500" max="10500" width="13.09765625" style="71" customWidth="1"/>
    <col min="10501" max="10501" width="8.796875" style="71"/>
    <col min="10502" max="10502" width="8.69921875" style="71" bestFit="1" customWidth="1"/>
    <col min="10503" max="10751" width="8.796875" style="71"/>
    <col min="10752" max="10752" width="29.296875" style="71" customWidth="1"/>
    <col min="10753" max="10753" width="47.3984375" style="71" customWidth="1"/>
    <col min="10754" max="10754" width="13.8984375" style="71" customWidth="1"/>
    <col min="10755" max="10755" width="13.796875" style="71" customWidth="1"/>
    <col min="10756" max="10756" width="13.09765625" style="71" customWidth="1"/>
    <col min="10757" max="10757" width="8.796875" style="71"/>
    <col min="10758" max="10758" width="8.69921875" style="71" bestFit="1" customWidth="1"/>
    <col min="10759" max="11007" width="8.796875" style="71"/>
    <col min="11008" max="11008" width="29.296875" style="71" customWidth="1"/>
    <col min="11009" max="11009" width="47.3984375" style="71" customWidth="1"/>
    <col min="11010" max="11010" width="13.8984375" style="71" customWidth="1"/>
    <col min="11011" max="11011" width="13.796875" style="71" customWidth="1"/>
    <col min="11012" max="11012" width="13.09765625" style="71" customWidth="1"/>
    <col min="11013" max="11013" width="8.796875" style="71"/>
    <col min="11014" max="11014" width="8.69921875" style="71" bestFit="1" customWidth="1"/>
    <col min="11015" max="11263" width="8.796875" style="71"/>
    <col min="11264" max="11264" width="29.296875" style="71" customWidth="1"/>
    <col min="11265" max="11265" width="47.3984375" style="71" customWidth="1"/>
    <col min="11266" max="11266" width="13.8984375" style="71" customWidth="1"/>
    <col min="11267" max="11267" width="13.796875" style="71" customWidth="1"/>
    <col min="11268" max="11268" width="13.09765625" style="71" customWidth="1"/>
    <col min="11269" max="11269" width="8.796875" style="71"/>
    <col min="11270" max="11270" width="8.69921875" style="71" bestFit="1" customWidth="1"/>
    <col min="11271" max="11519" width="8.796875" style="71"/>
    <col min="11520" max="11520" width="29.296875" style="71" customWidth="1"/>
    <col min="11521" max="11521" width="47.3984375" style="71" customWidth="1"/>
    <col min="11522" max="11522" width="13.8984375" style="71" customWidth="1"/>
    <col min="11523" max="11523" width="13.796875" style="71" customWidth="1"/>
    <col min="11524" max="11524" width="13.09765625" style="71" customWidth="1"/>
    <col min="11525" max="11525" width="8.796875" style="71"/>
    <col min="11526" max="11526" width="8.69921875" style="71" bestFit="1" customWidth="1"/>
    <col min="11527" max="11775" width="8.796875" style="71"/>
    <col min="11776" max="11776" width="29.296875" style="71" customWidth="1"/>
    <col min="11777" max="11777" width="47.3984375" style="71" customWidth="1"/>
    <col min="11778" max="11778" width="13.8984375" style="71" customWidth="1"/>
    <col min="11779" max="11779" width="13.796875" style="71" customWidth="1"/>
    <col min="11780" max="11780" width="13.09765625" style="71" customWidth="1"/>
    <col min="11781" max="11781" width="8.796875" style="71"/>
    <col min="11782" max="11782" width="8.69921875" style="71" bestFit="1" customWidth="1"/>
    <col min="11783" max="12031" width="8.796875" style="71"/>
    <col min="12032" max="12032" width="29.296875" style="71" customWidth="1"/>
    <col min="12033" max="12033" width="47.3984375" style="71" customWidth="1"/>
    <col min="12034" max="12034" width="13.8984375" style="71" customWidth="1"/>
    <col min="12035" max="12035" width="13.796875" style="71" customWidth="1"/>
    <col min="12036" max="12036" width="13.09765625" style="71" customWidth="1"/>
    <col min="12037" max="12037" width="8.796875" style="71"/>
    <col min="12038" max="12038" width="8.69921875" style="71" bestFit="1" customWidth="1"/>
    <col min="12039" max="12287" width="8.796875" style="71"/>
    <col min="12288" max="12288" width="29.296875" style="71" customWidth="1"/>
    <col min="12289" max="12289" width="47.3984375" style="71" customWidth="1"/>
    <col min="12290" max="12290" width="13.8984375" style="71" customWidth="1"/>
    <col min="12291" max="12291" width="13.796875" style="71" customWidth="1"/>
    <col min="12292" max="12292" width="13.09765625" style="71" customWidth="1"/>
    <col min="12293" max="12293" width="8.796875" style="71"/>
    <col min="12294" max="12294" width="8.69921875" style="71" bestFit="1" customWidth="1"/>
    <col min="12295" max="12543" width="8.796875" style="71"/>
    <col min="12544" max="12544" width="29.296875" style="71" customWidth="1"/>
    <col min="12545" max="12545" width="47.3984375" style="71" customWidth="1"/>
    <col min="12546" max="12546" width="13.8984375" style="71" customWidth="1"/>
    <col min="12547" max="12547" width="13.796875" style="71" customWidth="1"/>
    <col min="12548" max="12548" width="13.09765625" style="71" customWidth="1"/>
    <col min="12549" max="12549" width="8.796875" style="71"/>
    <col min="12550" max="12550" width="8.69921875" style="71" bestFit="1" customWidth="1"/>
    <col min="12551" max="12799" width="8.796875" style="71"/>
    <col min="12800" max="12800" width="29.296875" style="71" customWidth="1"/>
    <col min="12801" max="12801" width="47.3984375" style="71" customWidth="1"/>
    <col min="12802" max="12802" width="13.8984375" style="71" customWidth="1"/>
    <col min="12803" max="12803" width="13.796875" style="71" customWidth="1"/>
    <col min="12804" max="12804" width="13.09765625" style="71" customWidth="1"/>
    <col min="12805" max="12805" width="8.796875" style="71"/>
    <col min="12806" max="12806" width="8.69921875" style="71" bestFit="1" customWidth="1"/>
    <col min="12807" max="13055" width="8.796875" style="71"/>
    <col min="13056" max="13056" width="29.296875" style="71" customWidth="1"/>
    <col min="13057" max="13057" width="47.3984375" style="71" customWidth="1"/>
    <col min="13058" max="13058" width="13.8984375" style="71" customWidth="1"/>
    <col min="13059" max="13059" width="13.796875" style="71" customWidth="1"/>
    <col min="13060" max="13060" width="13.09765625" style="71" customWidth="1"/>
    <col min="13061" max="13061" width="8.796875" style="71"/>
    <col min="13062" max="13062" width="8.69921875" style="71" bestFit="1" customWidth="1"/>
    <col min="13063" max="13311" width="8.796875" style="71"/>
    <col min="13312" max="13312" width="29.296875" style="71" customWidth="1"/>
    <col min="13313" max="13313" width="47.3984375" style="71" customWidth="1"/>
    <col min="13314" max="13314" width="13.8984375" style="71" customWidth="1"/>
    <col min="13315" max="13315" width="13.796875" style="71" customWidth="1"/>
    <col min="13316" max="13316" width="13.09765625" style="71" customWidth="1"/>
    <col min="13317" max="13317" width="8.796875" style="71"/>
    <col min="13318" max="13318" width="8.69921875" style="71" bestFit="1" customWidth="1"/>
    <col min="13319" max="13567" width="8.796875" style="71"/>
    <col min="13568" max="13568" width="29.296875" style="71" customWidth="1"/>
    <col min="13569" max="13569" width="47.3984375" style="71" customWidth="1"/>
    <col min="13570" max="13570" width="13.8984375" style="71" customWidth="1"/>
    <col min="13571" max="13571" width="13.796875" style="71" customWidth="1"/>
    <col min="13572" max="13572" width="13.09765625" style="71" customWidth="1"/>
    <col min="13573" max="13573" width="8.796875" style="71"/>
    <col min="13574" max="13574" width="8.69921875" style="71" bestFit="1" customWidth="1"/>
    <col min="13575" max="13823" width="8.796875" style="71"/>
    <col min="13824" max="13824" width="29.296875" style="71" customWidth="1"/>
    <col min="13825" max="13825" width="47.3984375" style="71" customWidth="1"/>
    <col min="13826" max="13826" width="13.8984375" style="71" customWidth="1"/>
    <col min="13827" max="13827" width="13.796875" style="71" customWidth="1"/>
    <col min="13828" max="13828" width="13.09765625" style="71" customWidth="1"/>
    <col min="13829" max="13829" width="8.796875" style="71"/>
    <col min="13830" max="13830" width="8.69921875" style="71" bestFit="1" customWidth="1"/>
    <col min="13831" max="14079" width="8.796875" style="71"/>
    <col min="14080" max="14080" width="29.296875" style="71" customWidth="1"/>
    <col min="14081" max="14081" width="47.3984375" style="71" customWidth="1"/>
    <col min="14082" max="14082" width="13.8984375" style="71" customWidth="1"/>
    <col min="14083" max="14083" width="13.796875" style="71" customWidth="1"/>
    <col min="14084" max="14084" width="13.09765625" style="71" customWidth="1"/>
    <col min="14085" max="14085" width="8.796875" style="71"/>
    <col min="14086" max="14086" width="8.69921875" style="71" bestFit="1" customWidth="1"/>
    <col min="14087" max="14335" width="8.796875" style="71"/>
    <col min="14336" max="14336" width="29.296875" style="71" customWidth="1"/>
    <col min="14337" max="14337" width="47.3984375" style="71" customWidth="1"/>
    <col min="14338" max="14338" width="13.8984375" style="71" customWidth="1"/>
    <col min="14339" max="14339" width="13.796875" style="71" customWidth="1"/>
    <col min="14340" max="14340" width="13.09765625" style="71" customWidth="1"/>
    <col min="14341" max="14341" width="8.796875" style="71"/>
    <col min="14342" max="14342" width="8.69921875" style="71" bestFit="1" customWidth="1"/>
    <col min="14343" max="14591" width="8.796875" style="71"/>
    <col min="14592" max="14592" width="29.296875" style="71" customWidth="1"/>
    <col min="14593" max="14593" width="47.3984375" style="71" customWidth="1"/>
    <col min="14594" max="14594" width="13.8984375" style="71" customWidth="1"/>
    <col min="14595" max="14595" width="13.796875" style="71" customWidth="1"/>
    <col min="14596" max="14596" width="13.09765625" style="71" customWidth="1"/>
    <col min="14597" max="14597" width="8.796875" style="71"/>
    <col min="14598" max="14598" width="8.69921875" style="71" bestFit="1" customWidth="1"/>
    <col min="14599" max="14847" width="8.796875" style="71"/>
    <col min="14848" max="14848" width="29.296875" style="71" customWidth="1"/>
    <col min="14849" max="14849" width="47.3984375" style="71" customWidth="1"/>
    <col min="14850" max="14850" width="13.8984375" style="71" customWidth="1"/>
    <col min="14851" max="14851" width="13.796875" style="71" customWidth="1"/>
    <col min="14852" max="14852" width="13.09765625" style="71" customWidth="1"/>
    <col min="14853" max="14853" width="8.796875" style="71"/>
    <col min="14854" max="14854" width="8.69921875" style="71" bestFit="1" customWidth="1"/>
    <col min="14855" max="15103" width="8.796875" style="71"/>
    <col min="15104" max="15104" width="29.296875" style="71" customWidth="1"/>
    <col min="15105" max="15105" width="47.3984375" style="71" customWidth="1"/>
    <col min="15106" max="15106" width="13.8984375" style="71" customWidth="1"/>
    <col min="15107" max="15107" width="13.796875" style="71" customWidth="1"/>
    <col min="15108" max="15108" width="13.09765625" style="71" customWidth="1"/>
    <col min="15109" max="15109" width="8.796875" style="71"/>
    <col min="15110" max="15110" width="8.69921875" style="71" bestFit="1" customWidth="1"/>
    <col min="15111" max="15359" width="8.796875" style="71"/>
    <col min="15360" max="15360" width="29.296875" style="71" customWidth="1"/>
    <col min="15361" max="15361" width="47.3984375" style="71" customWidth="1"/>
    <col min="15362" max="15362" width="13.8984375" style="71" customWidth="1"/>
    <col min="15363" max="15363" width="13.796875" style="71" customWidth="1"/>
    <col min="15364" max="15364" width="13.09765625" style="71" customWidth="1"/>
    <col min="15365" max="15365" width="8.796875" style="71"/>
    <col min="15366" max="15366" width="8.69921875" style="71" bestFit="1" customWidth="1"/>
    <col min="15367" max="15615" width="8.796875" style="71"/>
    <col min="15616" max="15616" width="29.296875" style="71" customWidth="1"/>
    <col min="15617" max="15617" width="47.3984375" style="71" customWidth="1"/>
    <col min="15618" max="15618" width="13.8984375" style="71" customWidth="1"/>
    <col min="15619" max="15619" width="13.796875" style="71" customWidth="1"/>
    <col min="15620" max="15620" width="13.09765625" style="71" customWidth="1"/>
    <col min="15621" max="15621" width="8.796875" style="71"/>
    <col min="15622" max="15622" width="8.69921875" style="71" bestFit="1" customWidth="1"/>
    <col min="15623" max="15871" width="8.796875" style="71"/>
    <col min="15872" max="15872" width="29.296875" style="71" customWidth="1"/>
    <col min="15873" max="15873" width="47.3984375" style="71" customWidth="1"/>
    <col min="15874" max="15874" width="13.8984375" style="71" customWidth="1"/>
    <col min="15875" max="15875" width="13.796875" style="71" customWidth="1"/>
    <col min="15876" max="15876" width="13.09765625" style="71" customWidth="1"/>
    <col min="15877" max="15877" width="8.796875" style="71"/>
    <col min="15878" max="15878" width="8.69921875" style="71" bestFit="1" customWidth="1"/>
    <col min="15879" max="16127" width="8.796875" style="71"/>
    <col min="16128" max="16128" width="29.296875" style="71" customWidth="1"/>
    <col min="16129" max="16129" width="47.3984375" style="71" customWidth="1"/>
    <col min="16130" max="16130" width="13.8984375" style="71" customWidth="1"/>
    <col min="16131" max="16131" width="13.796875" style="71" customWidth="1"/>
    <col min="16132" max="16132" width="13.09765625" style="71" customWidth="1"/>
    <col min="16133" max="16133" width="8.796875" style="71"/>
    <col min="16134" max="16134" width="8.69921875" style="71" bestFit="1" customWidth="1"/>
    <col min="16135" max="16384" width="8.796875" style="71"/>
  </cols>
  <sheetData>
    <row r="1" spans="1:34">
      <c r="A1" s="135" t="s">
        <v>105</v>
      </c>
      <c r="B1" s="135"/>
      <c r="C1" s="135"/>
      <c r="D1" s="135"/>
    </row>
    <row r="2" spans="1:34" s="72" customFormat="1">
      <c r="A2" s="136" t="s">
        <v>49</v>
      </c>
      <c r="B2" s="136"/>
      <c r="C2" s="136"/>
      <c r="D2" s="136"/>
    </row>
    <row r="3" spans="1:34" s="73" customFormat="1">
      <c r="A3" s="136" t="s">
        <v>50</v>
      </c>
      <c r="B3" s="136"/>
      <c r="C3" s="136"/>
      <c r="D3" s="136"/>
    </row>
    <row r="5" spans="1:34" s="74" customFormat="1">
      <c r="A5" s="71"/>
    </row>
    <row r="6" spans="1:34" s="74" customFormat="1" ht="49.5" customHeight="1">
      <c r="A6" s="146" t="s">
        <v>106</v>
      </c>
      <c r="B6" s="146"/>
      <c r="C6" s="146"/>
      <c r="D6" s="146"/>
    </row>
    <row r="7" spans="1:34" s="74" customFormat="1">
      <c r="A7" s="75"/>
      <c r="B7" s="75"/>
      <c r="C7" s="75"/>
      <c r="D7" s="75"/>
    </row>
    <row r="8" spans="1:34" s="76" customFormat="1" ht="17.25" customHeight="1">
      <c r="A8" s="145" t="s">
        <v>104</v>
      </c>
      <c r="B8" s="145"/>
      <c r="C8" s="145"/>
      <c r="D8" s="145"/>
    </row>
    <row r="9" spans="1:34" s="76" customFormat="1">
      <c r="A9" s="71"/>
      <c r="C9" s="77"/>
      <c r="D9" s="77"/>
    </row>
    <row r="10" spans="1:34">
      <c r="A10" s="78" t="s">
        <v>103</v>
      </c>
    </row>
    <row r="11" spans="1:34" ht="17.25" customHeight="1">
      <c r="A11" s="80" t="s">
        <v>88</v>
      </c>
      <c r="B11" s="132" t="s">
        <v>89</v>
      </c>
      <c r="C11" s="133"/>
      <c r="D11" s="134"/>
    </row>
    <row r="12" spans="1:34" s="83" customFormat="1" ht="51" customHeight="1">
      <c r="A12" s="81" t="s">
        <v>30</v>
      </c>
      <c r="B12" s="140" t="s">
        <v>32</v>
      </c>
      <c r="C12" s="141"/>
      <c r="D12" s="14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</row>
    <row r="13" spans="1:34">
      <c r="C13" s="69"/>
      <c r="D13" s="69"/>
    </row>
    <row r="14" spans="1:34" ht="63" customHeight="1">
      <c r="A14" s="84" t="s">
        <v>113</v>
      </c>
      <c r="B14" s="85" t="s">
        <v>30</v>
      </c>
      <c r="C14" s="147" t="s">
        <v>45</v>
      </c>
      <c r="D14" s="148"/>
    </row>
    <row r="15" spans="1:34" ht="44.25" customHeight="1">
      <c r="A15" s="84" t="s">
        <v>91</v>
      </c>
      <c r="B15" s="85" t="s">
        <v>38</v>
      </c>
      <c r="C15" s="86" t="s">
        <v>92</v>
      </c>
      <c r="D15" s="87" t="s">
        <v>93</v>
      </c>
    </row>
    <row r="16" spans="1:34" s="90" customFormat="1" ht="69">
      <c r="A16" s="84" t="s">
        <v>90</v>
      </c>
      <c r="B16" s="88" t="s">
        <v>40</v>
      </c>
      <c r="C16" s="126"/>
      <c r="D16" s="12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</row>
    <row r="17" spans="1:4" ht="69">
      <c r="A17" s="84" t="s">
        <v>94</v>
      </c>
      <c r="B17" s="43" t="s">
        <v>42</v>
      </c>
      <c r="C17" s="127"/>
      <c r="D17" s="129"/>
    </row>
    <row r="18" spans="1:4">
      <c r="A18" s="84" t="s">
        <v>95</v>
      </c>
      <c r="B18" s="64" t="s">
        <v>96</v>
      </c>
      <c r="C18" s="127"/>
      <c r="D18" s="129"/>
    </row>
    <row r="19" spans="1:4" ht="69">
      <c r="A19" s="84" t="s">
        <v>97</v>
      </c>
      <c r="B19" s="88" t="s">
        <v>98</v>
      </c>
      <c r="C19" s="127"/>
      <c r="D19" s="129"/>
    </row>
    <row r="20" spans="1:4">
      <c r="A20" s="143" t="s">
        <v>99</v>
      </c>
      <c r="B20" s="144"/>
      <c r="C20" s="128"/>
      <c r="D20" s="129"/>
    </row>
    <row r="21" spans="1:4">
      <c r="A21" s="138" t="s">
        <v>100</v>
      </c>
      <c r="B21" s="139"/>
      <c r="C21" s="91">
        <f>'7'!C21</f>
        <v>3598976</v>
      </c>
      <c r="D21" s="91">
        <f>'7'!D21</f>
        <v>3598976</v>
      </c>
    </row>
    <row r="22" spans="1:4">
      <c r="A22" s="92"/>
      <c r="B22" s="92"/>
      <c r="C22" s="93"/>
      <c r="D22" s="93"/>
    </row>
    <row r="23" spans="1:4" ht="64.5" customHeight="1">
      <c r="A23" s="96" t="s">
        <v>113</v>
      </c>
      <c r="B23" s="97" t="s">
        <v>30</v>
      </c>
      <c r="C23" s="124" t="s">
        <v>45</v>
      </c>
      <c r="D23" s="125"/>
    </row>
    <row r="24" spans="1:4">
      <c r="A24" s="96" t="s">
        <v>91</v>
      </c>
      <c r="B24" s="97" t="s">
        <v>108</v>
      </c>
      <c r="C24" s="86" t="s">
        <v>92</v>
      </c>
      <c r="D24" s="94" t="s">
        <v>93</v>
      </c>
    </row>
    <row r="25" spans="1:4" ht="69">
      <c r="A25" s="96" t="s">
        <v>90</v>
      </c>
      <c r="B25" s="98" t="s">
        <v>109</v>
      </c>
      <c r="C25" s="126"/>
      <c r="D25" s="129"/>
    </row>
    <row r="26" spans="1:4" ht="69">
      <c r="A26" s="96" t="s">
        <v>94</v>
      </c>
      <c r="B26" s="99" t="s">
        <v>110</v>
      </c>
      <c r="C26" s="127"/>
      <c r="D26" s="129"/>
    </row>
    <row r="27" spans="1:4">
      <c r="A27" s="96" t="s">
        <v>95</v>
      </c>
      <c r="B27" s="8" t="s">
        <v>96</v>
      </c>
      <c r="C27" s="127"/>
      <c r="D27" s="129"/>
    </row>
    <row r="28" spans="1:4" ht="34.5">
      <c r="A28" s="96" t="s">
        <v>97</v>
      </c>
      <c r="B28" s="98" t="s">
        <v>111</v>
      </c>
      <c r="C28" s="127"/>
      <c r="D28" s="129"/>
    </row>
    <row r="29" spans="1:4">
      <c r="A29" s="130" t="s">
        <v>99</v>
      </c>
      <c r="B29" s="131"/>
      <c r="C29" s="128"/>
      <c r="D29" s="129"/>
    </row>
    <row r="30" spans="1:4">
      <c r="A30" s="122" t="s">
        <v>112</v>
      </c>
      <c r="B30" s="123"/>
      <c r="C30" s="100">
        <f>'7'!C30</f>
        <v>1368</v>
      </c>
      <c r="D30" s="100">
        <f>'7'!D30</f>
        <v>1368</v>
      </c>
    </row>
    <row r="31" spans="1:4">
      <c r="A31" s="122" t="s">
        <v>100</v>
      </c>
      <c r="B31" s="123"/>
      <c r="C31" s="91">
        <f>'7'!C31</f>
        <v>93024</v>
      </c>
      <c r="D31" s="91">
        <f>'7'!D31</f>
        <v>93024</v>
      </c>
    </row>
    <row r="33" spans="1:4" ht="64.5" customHeight="1">
      <c r="A33" s="96" t="s">
        <v>113</v>
      </c>
      <c r="B33" s="97" t="s">
        <v>30</v>
      </c>
      <c r="C33" s="124" t="s">
        <v>119</v>
      </c>
      <c r="D33" s="125"/>
    </row>
    <row r="34" spans="1:4">
      <c r="A34" s="96" t="s">
        <v>91</v>
      </c>
      <c r="B34" s="97" t="s">
        <v>114</v>
      </c>
      <c r="C34" s="86" t="s">
        <v>92</v>
      </c>
      <c r="D34" s="95" t="s">
        <v>93</v>
      </c>
    </row>
    <row r="35" spans="1:4" ht="86.25" customHeight="1">
      <c r="A35" s="96" t="s">
        <v>90</v>
      </c>
      <c r="B35" s="98" t="s">
        <v>115</v>
      </c>
      <c r="C35" s="126"/>
      <c r="D35" s="129"/>
    </row>
    <row r="36" spans="1:4" ht="69" customHeight="1">
      <c r="A36" s="96" t="s">
        <v>94</v>
      </c>
      <c r="B36" s="99" t="s">
        <v>116</v>
      </c>
      <c r="C36" s="127"/>
      <c r="D36" s="129"/>
    </row>
    <row r="37" spans="1:4">
      <c r="A37" s="96" t="s">
        <v>95</v>
      </c>
      <c r="B37" s="8" t="s">
        <v>96</v>
      </c>
      <c r="C37" s="127"/>
      <c r="D37" s="129"/>
    </row>
    <row r="38" spans="1:4" ht="34.5">
      <c r="A38" s="96" t="s">
        <v>97</v>
      </c>
      <c r="B38" s="98" t="s">
        <v>118</v>
      </c>
      <c r="C38" s="127"/>
      <c r="D38" s="129"/>
    </row>
    <row r="39" spans="1:4">
      <c r="A39" s="130" t="s">
        <v>99</v>
      </c>
      <c r="B39" s="131"/>
      <c r="C39" s="128"/>
      <c r="D39" s="129"/>
    </row>
    <row r="40" spans="1:4" ht="17.25" customHeight="1">
      <c r="A40" s="122" t="s">
        <v>112</v>
      </c>
      <c r="B40" s="123"/>
      <c r="C40" s="100">
        <f>C41/100</f>
        <v>-5850</v>
      </c>
      <c r="D40" s="100">
        <f>D41/100</f>
        <v>-5850</v>
      </c>
    </row>
    <row r="41" spans="1:4" ht="17.25" customHeight="1">
      <c r="A41" s="122" t="s">
        <v>100</v>
      </c>
      <c r="B41" s="123"/>
      <c r="C41" s="91">
        <f>'4'!D33</f>
        <v>-585000</v>
      </c>
      <c r="D41" s="91">
        <f>'4'!E33</f>
        <v>-585000</v>
      </c>
    </row>
  </sheetData>
  <mergeCells count="24">
    <mergeCell ref="A30:B30"/>
    <mergeCell ref="A31:B31"/>
    <mergeCell ref="C14:D14"/>
    <mergeCell ref="C23:D23"/>
    <mergeCell ref="C25:C29"/>
    <mergeCell ref="D25:D29"/>
    <mergeCell ref="A29:B29"/>
    <mergeCell ref="A21:B21"/>
    <mergeCell ref="C16:C20"/>
    <mergeCell ref="D16:D20"/>
    <mergeCell ref="A20:B20"/>
    <mergeCell ref="A8:D8"/>
    <mergeCell ref="B11:D11"/>
    <mergeCell ref="B12:D12"/>
    <mergeCell ref="A1:D1"/>
    <mergeCell ref="A2:D2"/>
    <mergeCell ref="A3:D3"/>
    <mergeCell ref="A6:D6"/>
    <mergeCell ref="A41:B41"/>
    <mergeCell ref="C33:D33"/>
    <mergeCell ref="C35:C39"/>
    <mergeCell ref="D35:D39"/>
    <mergeCell ref="A39:B39"/>
    <mergeCell ref="A40:B40"/>
  </mergeCells>
  <pageMargins left="0" right="0" top="0" bottom="0" header="0.31496062992125984" footer="0.31496062992125984"/>
  <pageSetup paperSize="9" scale="8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stopIfTrue="1" id="{87D53895-B1F8-477A-99B0-A9A81FDD38FB}">
            <xm:f>'C:\Artak\orakaggi nyuter\[koronavirusverabashxum.xls]հավելված-1'!#REF!=1</xm:f>
            <x14:dxf>
              <font>
                <b/>
                <i val="0"/>
                <strike val="0"/>
                <condense val="0"/>
                <extend val="0"/>
              </font>
            </x14:dxf>
          </x14:cfRule>
          <xm:sqref>B26</xm:sqref>
        </x14:conditionalFormatting>
        <x14:conditionalFormatting xmlns:xm="http://schemas.microsoft.com/office/excel/2006/main">
          <x14:cfRule type="expression" priority="1" stopIfTrue="1" id="{FAAE1936-3C4C-47FA-959E-00E5AA4D576E}">
            <xm:f>'C:\Artak\orakaggi nyuter\[koronavirusverabashxum.xls]հավելված-1'!#REF!=1</xm:f>
            <x14:dxf>
              <font>
                <b/>
                <i val="0"/>
                <strike val="0"/>
                <condense val="0"/>
                <extend val="0"/>
              </font>
            </x14:dxf>
          </x14:cfRule>
          <xm:sqref>B36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'5'!Область_печати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vahagn arshakyan</dc:creator>
  <cp:lastModifiedBy>User</cp:lastModifiedBy>
  <dcterms:created xsi:type="dcterms:W3CDTF">2020-06-25T13:38:32Z</dcterms:created>
  <dcterms:modified xsi:type="dcterms:W3CDTF">2020-07-02T05:44:09Z</dcterms:modified>
</cp:coreProperties>
</file>