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 activeTab="1"/>
  </bookViews>
  <sheets>
    <sheet name="Հավելված   1" sheetId="7" r:id="rId1"/>
    <sheet name="Հավելված 2" sheetId="19" r:id="rId2"/>
    <sheet name="Հավելված 3" sheetId="8" r:id="rId3"/>
    <sheet name="Հավելված 4" sheetId="20" r:id="rId4"/>
    <sheet name="Հավելված 5" sheetId="13" r:id="rId5"/>
    <sheet name="Հավելված  6" sheetId="18" r:id="rId6"/>
    <sheet name="Հավելված 7" sheetId="14" r:id="rId7"/>
  </sheets>
  <definedNames>
    <definedName name="_xlnm.Print_Area" localSheetId="5">'Հավելված  6'!$B$1:$F$18</definedName>
    <definedName name="_xlnm.Print_Area" localSheetId="4">'Հավելված 5'!$B$1:$F$18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20" l="1"/>
  <c r="G16" i="20"/>
  <c r="F16" i="20"/>
  <c r="F14" i="20" s="1"/>
  <c r="F12" i="20" s="1"/>
  <c r="F10" i="20" s="1"/>
  <c r="H14" i="20"/>
  <c r="H12" i="20" s="1"/>
  <c r="H10" i="20" s="1"/>
  <c r="G14" i="20"/>
  <c r="G12" i="20"/>
  <c r="G10" i="20" s="1"/>
  <c r="I13" i="19"/>
  <c r="G13" i="19"/>
  <c r="F13" i="19"/>
  <c r="E13" i="19"/>
  <c r="E11" i="19" s="1"/>
  <c r="I11" i="19"/>
  <c r="H11" i="19"/>
  <c r="G11" i="19"/>
  <c r="F11" i="19"/>
  <c r="K42" i="8" l="1"/>
  <c r="J42" i="8"/>
  <c r="K41" i="8"/>
  <c r="K40" i="8" s="1"/>
  <c r="K38" i="8" s="1"/>
  <c r="K36" i="8" s="1"/>
  <c r="J41" i="8"/>
  <c r="J40" i="8" s="1"/>
  <c r="J38" i="8" s="1"/>
  <c r="J36" i="8" s="1"/>
  <c r="K11" i="8"/>
  <c r="J11" i="8"/>
  <c r="I32" i="8"/>
  <c r="I31" i="8" s="1"/>
  <c r="I29" i="8" s="1"/>
  <c r="I27" i="8" s="1"/>
  <c r="I24" i="8"/>
  <c r="I23" i="8" s="1"/>
  <c r="I22" i="8" s="1"/>
  <c r="I20" i="8" s="1"/>
  <c r="I19" i="8" s="1"/>
  <c r="I16" i="8" s="1"/>
  <c r="I14" i="8" s="1"/>
  <c r="I12" i="8" s="1"/>
  <c r="I11" i="8" s="1"/>
  <c r="J14" i="8"/>
  <c r="J12" i="8" s="1"/>
  <c r="K14" i="8"/>
  <c r="K12" i="8" s="1"/>
  <c r="H11" i="8"/>
  <c r="G48" i="7"/>
  <c r="G33" i="7" s="1"/>
  <c r="F48" i="7"/>
  <c r="E34" i="7"/>
  <c r="F33" i="7"/>
  <c r="E33" i="7"/>
  <c r="G19" i="7"/>
  <c r="G11" i="7" s="1"/>
  <c r="F19" i="7"/>
  <c r="F11" i="7" s="1"/>
  <c r="I12" i="14" l="1"/>
  <c r="I11" i="14" s="1"/>
  <c r="I10" i="14" s="1"/>
  <c r="I9" i="14" s="1"/>
  <c r="E12" i="7"/>
  <c r="E11" i="7" s="1"/>
  <c r="D10" i="7"/>
  <c r="E10" i="7" l="1"/>
</calcChain>
</file>

<file path=xl/sharedStrings.xml><?xml version="1.0" encoding="utf-8"?>
<sst xmlns="http://schemas.openxmlformats.org/spreadsheetml/2006/main" count="342" uniqueCount="162">
  <si>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</si>
  <si>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</si>
  <si>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</si>
  <si>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</si>
  <si>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</si>
  <si>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</si>
  <si>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</si>
  <si>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</si>
  <si>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___________  ___-ի N _______ -Ն    որոշման</t>
  </si>
  <si>
    <t>Ծրագրի անվանումը՝</t>
  </si>
  <si>
    <t>Ծրագրի նպատակը՝</t>
  </si>
  <si>
    <t>Ծրագրի միջոցառումներ</t>
  </si>
  <si>
    <t xml:space="preserve">Միջոցառման անվանումը՝  </t>
  </si>
  <si>
    <t xml:space="preserve">Միջոցառման նկարագրությունը՝ </t>
  </si>
  <si>
    <t>Միջոցառման տեսակը</t>
  </si>
  <si>
    <t>Ծրագիր</t>
  </si>
  <si>
    <t xml:space="preserve">             </t>
  </si>
  <si>
    <t xml:space="preserve">Առաջին. եռամսյակ   </t>
  </si>
  <si>
    <t xml:space="preserve">Առաջին. կիսամյակ   </t>
  </si>
  <si>
    <t xml:space="preserve">Ինն ամիս    </t>
  </si>
  <si>
    <t xml:space="preserve">Տարի </t>
  </si>
  <si>
    <t>Շրագրային դասիչը</t>
  </si>
  <si>
    <t>Բյուջետային հատկացումների գլխավոր կարգադրիչների,  ծրագրերի և միջոցառումների անվանումները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</si>
  <si>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</si>
  <si>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</si>
  <si>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</si>
  <si>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</si>
  <si>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</si>
  <si>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</si>
  <si>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</si>
  <si>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</si>
  <si>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</si>
  <si>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</si>
  <si>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</si>
  <si>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</si>
  <si>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11001</t>
  </si>
  <si>
    <t xml:space="preserve"> ԸՆԴԱՄԵՆԸ ԾԱԽՍԵՐ</t>
  </si>
  <si>
    <t xml:space="preserve"> ԸՆԹԱՑԻԿ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</si>
  <si>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</si>
  <si>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</si>
  <si>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հազար դրամ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</si>
  <si>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</si>
  <si>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</si>
  <si>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</si>
  <si>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</si>
  <si>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</si>
  <si>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</si>
  <si>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</si>
  <si>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</si>
  <si>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Ընդամենը</t>
  </si>
  <si>
    <t>Հավելված  N 2</t>
  </si>
  <si>
    <t>Պետական մարմնի կողմից օգտագործվող ոչ ֆինանսական ակտիվների հետ գործառնություններ</t>
  </si>
  <si>
    <t>ՄԱՍ 1. ՊԵՏԱԿԱՆ ՄԱՐՄՆԻ ԳԾՈՎ ԱՐԴՅՈՒՆՔԱՅԻՆ (ԿԱՏԱՐՈՂԱԿԱՆ) ՑՈՒՑԱՆԻՇՆԵՐԸ</t>
  </si>
  <si>
    <t>այդ թվում` ըստ կատարողների</t>
  </si>
  <si>
    <t>ՈՉ ՖԻՆԱՆՍԱԿԱՆ ԱԿՏԻՎՆԵՐԻ ԳԾՈՎ ԾԱԽՍԵՐ</t>
  </si>
  <si>
    <t>Կոդը</t>
  </si>
  <si>
    <t>Անվանումը</t>
  </si>
  <si>
    <t>Գնման ձևը</t>
  </si>
  <si>
    <t>Միավորի գինը</t>
  </si>
  <si>
    <t>Քանակը</t>
  </si>
  <si>
    <t>Գումարը (հազար դրամ)</t>
  </si>
  <si>
    <t>Միջոցառում</t>
  </si>
  <si>
    <t>Հավելված  N 1</t>
  </si>
  <si>
    <t>Դաս</t>
  </si>
  <si>
    <t xml:space="preserve">Ցուցանիշների փոփոխությունը (ավելացումները նշված են դրական նշանով,նվազեցումները` փակագծերում)  </t>
  </si>
  <si>
    <t xml:space="preserve">Ցուցանիշների փոփոխությունը (ավելացումները նշված են դրական նշանով)  </t>
  </si>
  <si>
    <t xml:space="preserve"> Միջուկային և ճառագայթային անվտանգության կարգավորում</t>
  </si>
  <si>
    <t xml:space="preserve"> Բնակչության՝ ատոմային էներգիայի օգտագործման օբյեկտների անձնակազմի՝ շրջակա միջավայրի պաշտպանություն իոնացնող ճառագայթման հնարավոր վնասակար ազդեցությունից</t>
  </si>
  <si>
    <t xml:space="preserve"> ՀՀ  միջուկային անվտանգության կարգավորման  կոմիտե</t>
  </si>
  <si>
    <t>04</t>
  </si>
  <si>
    <t>03</t>
  </si>
  <si>
    <t xml:space="preserve"> ՏՆՏԵՍԱԿԱՆ ՀԱՐԱԲԵՐՈՒԹՅՈՒՆՆԵՐ</t>
  </si>
  <si>
    <t xml:space="preserve"> Վառելիք և էներգետիկա</t>
  </si>
  <si>
    <t xml:space="preserve"> Միջուկային վառելիք</t>
  </si>
  <si>
    <t xml:space="preserve"> ՀՀ  միջուկային անվտանգության կարգավորման  կոմիտե </t>
  </si>
  <si>
    <t xml:space="preserve"> Միջուկային և ճառագայթային անվտանգության կարգավորում </t>
  </si>
  <si>
    <t>Բաժին N 04,  խումբ N 03,  դաս N 03, Միջուկային վառելիք</t>
  </si>
  <si>
    <t>Չափման միավորը</t>
  </si>
  <si>
    <t xml:space="preserve"> Ատոմային էներգիայի օգտագործման բնագավառի անվտանգության պետական կարգավորման ապահովում</t>
  </si>
  <si>
    <t xml:space="preserve"> ՀՀ միջուկային անվտանգության կարգավորման կոմիտեի տեխնիկական հագեցվածության բարելավում</t>
  </si>
  <si>
    <t>Պետական մարմինների կողմից օգտագործվող ոչ ֆինանսական ակտիվների հետ գործառնություններ</t>
  </si>
  <si>
    <t xml:space="preserve"> - Վարչական սարքավորումներ</t>
  </si>
  <si>
    <t>ՄԵՔԵՆԱՆԵՐ ԵՎ ՍԱՐՔԱՎՈՐՈՒՄՆԵՐ</t>
  </si>
  <si>
    <t>ՄԱՍ I. ԱՊՐԱՆՔՆԵՐ</t>
  </si>
  <si>
    <t>հատ</t>
  </si>
  <si>
    <t xml:space="preserve"> ՀՀ միջուկային անվտանգության կարգավորման կոմիտեի կարիքների համար վարչական սարքավորումների ձեռքբերում</t>
  </si>
  <si>
    <t xml:space="preserve">ՀՀ կառավարության 2020 թվականի </t>
  </si>
  <si>
    <t>Ներքին գործուղումներ</t>
  </si>
  <si>
    <t>1054, 31001  ՀՀ միջուկային անվտանգության կարգավորման կոմիտեի տեխնիկական հագեցվածության բարելավում</t>
  </si>
  <si>
    <t>ՄԱ</t>
  </si>
  <si>
    <t>Տեսահսկողության համակարգ</t>
  </si>
  <si>
    <t>«ՀԱՅԱՍՏԱՆԻ ՀԱՆՐԱՊԵՏՈՒԹՅԱՆ 2020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2019 ԹՎԱԿԱՆԻ ԴԵԿՏԵՄԲԵՐԻ 26-Ի N 1919-Ն ՈՐՈՇՄԱՆ N 5 ՀԱՎԵԼՎԱԾԻ N 1 ԱՂՅՈՒՍԱԿՈՒՄ  ԿԱՏԱՐՎՈՂ ՓՈՓՈԽՈՒԹՅՈՒՆՆԵՐԸ</t>
  </si>
  <si>
    <t>ՀՀ կառավարություն</t>
  </si>
  <si>
    <t xml:space="preserve"> ՀՀ կառավարության պահուստային ֆոնդ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</si>
  <si>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</si>
  <si>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>Վերջնական արդյունքի նկարագրությունը</t>
  </si>
  <si>
    <t xml:space="preserve">
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</si>
  <si>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</si>
  <si>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տեսակը`</t>
  </si>
  <si>
    <t>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</si>
  <si>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ՀՀ  կառավարություն</t>
  </si>
  <si>
    <t xml:space="preserve"> ՀՀ կառավարության 2020 թվականի</t>
  </si>
  <si>
    <t xml:space="preserve"> -----------------ի N -----------Ն որոշման</t>
  </si>
  <si>
    <t xml:space="preserve">Ցուցանիշների փոփոխությունը (նվազեցումները նշված են  փակագծերում) </t>
  </si>
  <si>
    <t>Ինն ամիս</t>
  </si>
  <si>
    <t>Տարի</t>
  </si>
  <si>
    <t xml:space="preserve">Ծառայությունների մատուցում </t>
  </si>
  <si>
    <t xml:space="preserve"> Շահառուների ընտրության չափանիշները </t>
  </si>
  <si>
    <t>Արդյունքային չափորոշիչներ</t>
  </si>
  <si>
    <t>Միջոցառման վրա կատարվող ծախսը հազ.դրամ</t>
  </si>
  <si>
    <t xml:space="preserve"> Ցուցանիշների փոփոխությունը (ավելացումները նշված են դրական) </t>
  </si>
  <si>
    <t>Նկարագրությունը</t>
  </si>
  <si>
    <t xml:space="preserve">Միջոցառման տեսակը </t>
  </si>
  <si>
    <t>Միջոցառումն իրականացնողի անվանումը</t>
  </si>
  <si>
    <t xml:space="preserve">
 ՀԱՅԱՍՏԱՆԻ ՀԱՆՐԱՊԵՏՈՒԹՅԱՆ ԿԱՌԱՎԱՐՈՒԹՅԱՆ 2019 ԹՎԱԿԱՆԻ ԴԵԿՏԵՄԲԵՐԻ 26-Ի N 1919-Ն ՈՐՈՇՄԱՆ N 9.1 ՀԱՎԵԼՎԱԾԻ N 9.1.58 ԱՂՅՈՒՍԱԿՈՒՄ ԿԱՏԱՐՎՈՂ ՓՈՓՈԽՈՒԹՅՈՒՆԸ </t>
  </si>
  <si>
    <t xml:space="preserve">
Հայաստանի Հանրապետության  կառավարություն 
</t>
  </si>
  <si>
    <t xml:space="preserve">ՀՀ կառավարության պահուստային ֆոնդ </t>
  </si>
  <si>
    <t xml:space="preserve">Ցուցանիշների փոփոխությունը (ավելացումները նշված են դրական) </t>
  </si>
  <si>
    <t>Միջոցառման դասիչը</t>
  </si>
  <si>
    <t>Միջոցառման անվանումը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</si>
  <si>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</si>
  <si>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</si>
  <si>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Միջոցառումն իրականացնողի անվանումը՝</t>
  </si>
  <si>
    <t xml:space="preserve"> ՀՀ կառավարություն </t>
  </si>
  <si>
    <t>այդ թվում՝</t>
  </si>
  <si>
    <t>01</t>
  </si>
  <si>
    <t xml:space="preserve">այդ թվում՝ ըստ կատարողների </t>
  </si>
  <si>
    <t>այդ թվում՝ բյուջետային ծախսերի տնտեսագիտական դասակարգման հոդվածներ</t>
  </si>
  <si>
    <t>ՀԻՄՆԱԿԱՆ ԲԱԺԻՆՆԵՐԻՆ ՉԴԱՍՎՈՂ ՊԱՀՈՒՍՏԱՅԻՆ ՖՈՆԴԵՐ</t>
  </si>
  <si>
    <t>ՀՀ կառավարության և համայնքների պահուստային ֆոնդ</t>
  </si>
  <si>
    <t>ՀՀ կառավարության պահուստային ֆոնդ</t>
  </si>
  <si>
    <t xml:space="preserve"> - Պահուստային միջոցներ</t>
  </si>
  <si>
    <r>
      <t xml:space="preserve">այդ թվում՝ </t>
    </r>
    <r>
      <rPr>
        <i/>
        <sz val="11"/>
        <rFont val="GHEA Grapalat"/>
        <family val="3"/>
      </rPr>
      <t>ՀՀ կառավարություն</t>
    </r>
  </si>
  <si>
    <r>
      <t xml:space="preserve"> ԸՆԴԱՄԵՆԸ ԾԱԽՍԵՐ                                                                            </t>
    </r>
    <r>
      <rPr>
        <sz val="11"/>
        <rFont val="GHEA Grapalat"/>
        <family val="3"/>
      </rPr>
      <t>այդ թվում`</t>
    </r>
  </si>
  <si>
    <t>ՀԱՅԱՍՏԱՆԻ ՀԱՆՐԱՊԵՏՈՒԹՅԱՆ ԿԱՌԱՎԱՐՈՒԹՅԱՆ 2019 ԹՎԱԿԱՆԻ ԴԵԿՏԵՄԲԵՐԻ 26-Ի N 1919-Ն ՈՐՈՇՄԱՆ    N 3 ԵՎ  N 4 ՀԱՎԵԼՎԱԾՈՒՄ  ԿԱՏԱՐՎՈՂ ՓՈՓՈԽՈՒԹՅՈՒՆՆ ՈՒ ԼՐԱՑՈՒՄԸ</t>
  </si>
  <si>
    <t xml:space="preserve">
 ՀԱՅԱՍՏԱՆԻ ՀԱՆՐԱՊԵՏՈՒԹՅԱՆ ԿԱՌԱՎԱՐՈՒԹՅԱՆ 2019 ԹՎԱԿԱՆԻ ԴԵԿՏԵՄԲԵՐԻ 26-Ի N 1919-Ն ՈՐՈՇՄԱՆ N 9 ՀԱՎԵԼՎԱԾԻ N 9.47 ԱՂՅՈՒՍԱԿՈՒՄ ԿԱՏԱՐՎՈՂ ՓՈՓՈԽՈՒԹՅՈՒՆԸ </t>
  </si>
  <si>
    <t xml:space="preserve">
 ՀՀ  միջուկային անվտանգության կարգավորման  կոմիտե 
</t>
  </si>
  <si>
    <t xml:space="preserve">Միջուկային և ճառագայթային անվտանգության կարգավորում </t>
  </si>
  <si>
    <t xml:space="preserve"> ՀԱՅԱՍՏԱՆԻ ՀԱՆՐԱՊԵՏՈՒԹՅԱՆ ԿԱՌԱՎԱՐՈՒԹՅԱՆ 2019 ԹՎԱԿԱՆԻ ԴԵԿՏԵՄԲԵՐԻ 26-Ի N 1919-Ն ՈՐՈՇՄԱՆ N 10 ՀԱՎԵԼՎԱԾՈՒՄ ԿԱՏԱՐՎՈՂ  ՓՈՓՈԽՈՒԹՅՈՒՆՆ ՈՒ ԼՐԱՑՈՒՄԸ</t>
  </si>
  <si>
    <t xml:space="preserve">
 ՀԱՅԱՍՏԱՆԻ ՀԱՆՐԱՊԵՏՈՒԹՅԱՆ ԿԱՌԱՎԱՐՈՒԹՅԱՆ 2019 ԹՎԱԿԱՆԻ ԴԵԿՏԵՄԲԵՐԻ 26-Ի N 1919-Ն ՈՐՈՇՄԱՆ N 9 ՀԱՎԵԼՎԱԾԻ N 9.32 ԱՂՅՈՒՍԱԿՈՒՄ ԿԱՏԱՐՎՈՂ ՓՈՓՈԽՈՒԹՅՈՒՆՆ ՈՒ ԼՐԱՑՈՒՄԸ</t>
  </si>
  <si>
    <t xml:space="preserve">
 ՀԱՅԱՍՏԱՆԻ ՀԱՆՐԱՊԵՏՈՒԹՅԱՆ ԿԱՌԱՎԱՐՈՒԹՅԱՆ 2019 ԹՎԱԿԱՆԻ ԴԵԿՏԵՄԲԵՐԻ 26-Ի N 1919-Ն ՈՐՈՇՄԱՆ N 9.1 ՀԱՎԵԼՎԱԾԻ N 9.1.39 ԱՂՅՈՒՍԱԿՈՒՄ ԿԱՏԱՐՎՈՂ ՓՈՓՈԽՈՒԹՅՈՒՆՆ ՈՒ ԼՐԱՑՈՒՄԸ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</si>
  <si>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</si>
  <si>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</si>
  <si>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Ընդամենը,</t>
  </si>
  <si>
    <r>
      <t>Ցուցանիշների փոփոխությունը (ավելացումները նշված են դրական նշանով</t>
    </r>
    <r>
      <rPr>
        <sz val="10"/>
        <color theme="1"/>
        <rFont val="GHEA Grapalat"/>
        <family val="3"/>
      </rPr>
      <t xml:space="preserve">)  </t>
    </r>
  </si>
  <si>
    <t>այդ թվում</t>
  </si>
  <si>
    <t>Կառուցման աշխատանքներ</t>
  </si>
  <si>
    <t>Վերակառուցման, վերանորոգման և վերականգնման աշխատանքներ</t>
  </si>
  <si>
    <t>Նախագծահետազոտական, գեոդեզիա-քարտեզագրական աշխատանքներ</t>
  </si>
  <si>
    <t>Ոչ ֆինանսական այլ ակտիվների ձեռքբերում</t>
  </si>
  <si>
    <t>այդ թվում`</t>
  </si>
  <si>
    <t>ՀՀ ՄԻՋՈՒԿԱՅԻՆ ԱՆՎՏԱՆԳՈՒԹՅԱՆ ԿԱՐԳԱՎՈՐՄԱՆ ԿՈՄԻՏԵ</t>
  </si>
  <si>
    <t>Հավելված  N 3</t>
  </si>
  <si>
    <t>Հավելված  N 4</t>
  </si>
  <si>
    <t>ՀԱՅԱՍՏԱՆԻ ՀԱՆՐԱՊԵՏՈՒԹՅԱՆ ԿԱՌԱՎԱՐՈՒԹՅԱՆ 2019 ԹՎԱԿԱՆԻ ԴԵԿՏԵՄԲԵՐԻ 26-Ի N 1919-Ն ՈՐՈՇՄԱՆ N 5 ՀԱՎԵԼՎԱԾԻ N 2 ԱՂՅՈՒՍԱԿՈՒՄ  ԿԱՏԱՐՎՈՂ ԼՐԱՑՈՒՄԸ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</si>
  <si>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</si>
  <si>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Միջոցառում</t>
  </si>
  <si>
    <t xml:space="preserve"> ԸՆԴԱՄԵՆԸ </t>
  </si>
  <si>
    <t>Հավելված N 6</t>
  </si>
  <si>
    <t xml:space="preserve">    Հավելված N 7                                                     ՀՀ կառավարության                                                        2020  թվականի ___________  ___-ի                                      N _______ -Ն    որոշման                       </t>
  </si>
  <si>
    <t>Տեսահսկողության համակարգ հատ</t>
  </si>
  <si>
    <r>
      <t xml:space="preserve">ՀԱՅԱՍՏԱՆԻ ՀԱՆՐԱՊԵՏՈՒԹՅԱՆ 2020 ԹՎԱԿԱՆԻ ՊԵՏԱԿԱՆ ԲՅՈՒՋԵԻ ՄԱՍԻՆ ՕՐԵՆՔԻ N 1 ՀԱՎԵԼՎԱԾԻ N  3 ԱՂՅՈՒՍԱԿՈՒՄ ԿԱՏԱՐՎՈՂ </t>
    </r>
    <r>
      <rPr>
        <b/>
        <sz val="11"/>
        <rFont val="GHEA Grapalat"/>
        <family val="3"/>
      </rPr>
      <t>ԼՐԱՑՈՒՄԸ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</si>
</sst>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₽_-;\-* #,##0.00\ _₽_-;_-* &quot;-&quot;??\ _₽_-;_-@_-"/>
    <numFmt numFmtId="165" formatCode="_-* #,##0.00_р_._-;\-* #,##0.00_р_._-;_-* &quot;-&quot;??_р_._-;_-@_-"/>
    <numFmt numFmtId="166" formatCode="#,##0.0"/>
    <numFmt numFmtId="167" formatCode="_ * #,##0_)\ &quot;$&quot;_ ;_ * \(#,##0\)\ &quot;$&quot;_ ;_ * &quot;-&quot;_)\ &quot;$&quot;_ ;_ @_ "/>
    <numFmt numFmtId="168" formatCode="##,##0.0;\(##,##0.0\);\-"/>
    <numFmt numFmtId="169" formatCode="##,##0.00;\(##,##0.00\);\-"/>
    <numFmt numFmtId="170" formatCode="0.0"/>
    <numFmt numFmtId="171" formatCode="0.0_);\(0.0\)"/>
    <numFmt numFmtId="172" formatCode="#,##0.0_);\(#,##0.0\)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sz val="12"/>
      <name val="GHEA Grapalat"/>
      <family val="2"/>
    </font>
    <font>
      <b/>
      <sz val="8"/>
      <name val="GHEA Grapalat"/>
      <family val="2"/>
    </font>
    <font>
      <sz val="10"/>
      <name val="GHEA Grapalat"/>
      <family val="2"/>
    </font>
    <font>
      <sz val="10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0"/>
      <color theme="1"/>
      <name val="Calibri"/>
      <family val="2"/>
      <scheme val="minor"/>
    </font>
    <font>
      <sz val="10"/>
      <color rgb="FF000000"/>
      <name val="GHEA Grapalat"/>
      <family val="3"/>
    </font>
    <font>
      <sz val="11"/>
      <name val="GHEA Grapalat"/>
      <family val="3"/>
    </font>
    <font>
      <sz val="9"/>
      <name val="Arial Armenian"/>
      <family val="2"/>
    </font>
    <font>
      <i/>
      <sz val="11"/>
      <name val="GHEA Grapalat"/>
      <family val="3"/>
    </font>
    <font>
      <sz val="11"/>
      <color indexed="8"/>
      <name val="GHEA Grapalat"/>
      <family val="3"/>
    </font>
    <font>
      <b/>
      <sz val="11"/>
      <color indexed="8"/>
      <name val="GHEA Grapalat"/>
      <family val="3"/>
    </font>
    <font>
      <i/>
      <sz val="11"/>
      <name val="Arial"/>
      <family val="2"/>
    </font>
    <font>
      <i/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0">
    <xf numFmtId="0" fontId="0" fillId="0" borderId="0"/>
    <xf numFmtId="0" fontId="3" fillId="0" borderId="0"/>
    <xf numFmtId="0" fontId="6" fillId="0" borderId="0"/>
    <xf numFmtId="0" fontId="7" fillId="0" borderId="0"/>
    <xf numFmtId="0" fontId="5" fillId="0" borderId="0"/>
    <xf numFmtId="0" fontId="8" fillId="0" borderId="0"/>
    <xf numFmtId="0" fontId="1" fillId="0" borderId="0"/>
    <xf numFmtId="0" fontId="9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11" fillId="0" borderId="0"/>
    <xf numFmtId="0" fontId="7" fillId="0" borderId="0"/>
    <xf numFmtId="0" fontId="1" fillId="0" borderId="0"/>
    <xf numFmtId="0" fontId="12" fillId="0" borderId="0"/>
    <xf numFmtId="9" fontId="7" fillId="0" borderId="0" applyFont="0" applyFill="0" applyBorder="0" applyAlignment="0" applyProtection="0"/>
    <xf numFmtId="0" fontId="13" fillId="0" borderId="0"/>
    <xf numFmtId="0" fontId="7" fillId="0" borderId="0"/>
    <xf numFmtId="0" fontId="9" fillId="0" borderId="0"/>
    <xf numFmtId="0" fontId="13" fillId="0" borderId="0"/>
    <xf numFmtId="165" fontId="7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14" fillId="0" borderId="0">
      <alignment horizontal="left" vertical="top" wrapText="1"/>
    </xf>
    <xf numFmtId="168" fontId="16" fillId="0" borderId="0" applyFill="0" applyBorder="0" applyProtection="0">
      <alignment horizontal="right" vertical="top"/>
    </xf>
    <xf numFmtId="168" fontId="14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24" fillId="0" borderId="0"/>
  </cellStyleXfs>
  <cellXfs count="307">
    <xf numFmtId="0" fontId="0" fillId="0" borderId="0" xfId="0"/>
    <xf numFmtId="0" fontId="4" fillId="0" borderId="0" xfId="0" applyFont="1"/>
    <xf numFmtId="0" fontId="4" fillId="0" borderId="0" xfId="0" applyFont="1" applyBorder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0" xfId="0" applyFont="1" applyFill="1" applyAlignment="1"/>
    <xf numFmtId="0" fontId="0" fillId="0" borderId="14" xfId="0" applyBorder="1"/>
    <xf numFmtId="0" fontId="15" fillId="2" borderId="9" xfId="25" applyFont="1" applyFill="1" applyBorder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17" fillId="2" borderId="14" xfId="25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  <xf numFmtId="0" fontId="21" fillId="0" borderId="14" xfId="0" applyFont="1" applyBorder="1"/>
    <xf numFmtId="0" fontId="2" fillId="3" borderId="14" xfId="0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 wrapText="1"/>
    </xf>
    <xf numFmtId="0" fontId="21" fillId="0" borderId="14" xfId="0" applyFont="1" applyBorder="1" applyAlignment="1">
      <alignment horizontal="center"/>
    </xf>
    <xf numFmtId="0" fontId="19" fillId="0" borderId="13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18" fillId="2" borderId="15" xfId="0" applyFont="1" applyFill="1" applyBorder="1" applyAlignment="1">
      <alignment horizontal="left" vertical="center" wrapText="1"/>
    </xf>
    <xf numFmtId="170" fontId="22" fillId="3" borderId="14" xfId="0" applyNumberFormat="1" applyFont="1" applyFill="1" applyBorder="1" applyAlignment="1">
      <alignment horizontal="center" vertical="center" wrapText="1"/>
    </xf>
    <xf numFmtId="170" fontId="2" fillId="0" borderId="15" xfId="0" applyNumberFormat="1" applyFont="1" applyBorder="1" applyAlignment="1">
      <alignment horizontal="center" vertical="center"/>
    </xf>
    <xf numFmtId="0" fontId="18" fillId="3" borderId="15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wrapText="1"/>
    </xf>
    <xf numFmtId="0" fontId="25" fillId="2" borderId="13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166" fontId="4" fillId="0" borderId="13" xfId="0" applyNumberFormat="1" applyFont="1" applyBorder="1" applyAlignment="1">
      <alignment horizontal="center" vertical="center" wrapText="1"/>
    </xf>
    <xf numFmtId="166" fontId="19" fillId="0" borderId="13" xfId="0" applyNumberFormat="1" applyFont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166" fontId="4" fillId="0" borderId="1" xfId="0" applyNumberFormat="1" applyFont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170" fontId="19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/>
    <xf numFmtId="0" fontId="25" fillId="0" borderId="14" xfId="0" applyFont="1" applyBorder="1" applyAlignment="1">
      <alignment horizontal="left" vertical="top" wrapText="1"/>
    </xf>
    <xf numFmtId="166" fontId="4" fillId="0" borderId="11" xfId="0" applyNumberFormat="1" applyFont="1" applyBorder="1" applyAlignment="1">
      <alignment horizontal="center" vertical="center"/>
    </xf>
    <xf numFmtId="170" fontId="4" fillId="0" borderId="11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vertical="center" wrapText="1"/>
    </xf>
    <xf numFmtId="166" fontId="4" fillId="0" borderId="7" xfId="0" applyNumberFormat="1" applyFont="1" applyBorder="1" applyAlignment="1">
      <alignment horizontal="center" vertical="center"/>
    </xf>
    <xf numFmtId="170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2" borderId="1" xfId="0" applyFont="1" applyFill="1" applyBorder="1" applyAlignment="1">
      <alignment vertical="center"/>
    </xf>
    <xf numFmtId="168" fontId="23" fillId="0" borderId="12" xfId="27" applyNumberFormat="1" applyFont="1" applyBorder="1" applyAlignment="1">
      <alignment horizontal="center" vertical="center"/>
    </xf>
    <xf numFmtId="168" fontId="4" fillId="0" borderId="14" xfId="0" applyNumberFormat="1" applyFont="1" applyBorder="1" applyAlignment="1">
      <alignment horizontal="left" vertical="top" wrapText="1"/>
    </xf>
    <xf numFmtId="0" fontId="4" fillId="2" borderId="1" xfId="0" applyFont="1" applyFill="1" applyBorder="1"/>
    <xf numFmtId="0" fontId="4" fillId="0" borderId="14" xfId="0" applyFont="1" applyBorder="1" applyAlignment="1">
      <alignment horizontal="left" vertical="top" wrapText="1"/>
    </xf>
    <xf numFmtId="0" fontId="19" fillId="0" borderId="0" xfId="0" applyFont="1" applyAlignment="1">
      <alignment horizontal="left"/>
    </xf>
    <xf numFmtId="0" fontId="25" fillId="2" borderId="15" xfId="0" applyFont="1" applyFill="1" applyBorder="1" applyAlignment="1">
      <alignment horizontal="left" wrapText="1" indent="1"/>
    </xf>
    <xf numFmtId="0" fontId="23" fillId="2" borderId="15" xfId="0" applyFont="1" applyFill="1" applyBorder="1" applyAlignment="1">
      <alignment horizontal="left" wrapText="1" indent="1"/>
    </xf>
    <xf numFmtId="0" fontId="26" fillId="2" borderId="15" xfId="0" applyFont="1" applyFill="1" applyBorder="1" applyAlignment="1">
      <alignment wrapText="1"/>
    </xf>
    <xf numFmtId="0" fontId="23" fillId="2" borderId="15" xfId="0" applyFont="1" applyFill="1" applyBorder="1" applyAlignment="1">
      <alignment horizontal="left" vertical="center" wrapText="1"/>
    </xf>
    <xf numFmtId="0" fontId="25" fillId="0" borderId="14" xfId="0" applyFont="1" applyBorder="1" applyAlignment="1">
      <alignment horizontal="center" vertical="top" wrapText="1"/>
    </xf>
    <xf numFmtId="49" fontId="20" fillId="2" borderId="12" xfId="25" applyNumberFormat="1" applyFont="1" applyFill="1" applyBorder="1" applyAlignment="1">
      <alignment horizontal="left" vertical="top" wrapText="1"/>
    </xf>
    <xf numFmtId="171" fontId="23" fillId="0" borderId="12" xfId="27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vertical="top" wrapText="1"/>
    </xf>
    <xf numFmtId="0" fontId="4" fillId="0" borderId="15" xfId="0" applyFont="1" applyBorder="1" applyAlignment="1">
      <alignment vertical="top" wrapText="1"/>
    </xf>
    <xf numFmtId="0" fontId="20" fillId="2" borderId="15" xfId="0" applyFont="1" applyFill="1" applyBorder="1" applyAlignment="1">
      <alignment horizontal="center" vertical="top" wrapText="1"/>
    </xf>
    <xf numFmtId="0" fontId="23" fillId="2" borderId="15" xfId="0" applyFont="1" applyFill="1" applyBorder="1" applyAlignment="1">
      <alignment horizontal="center" vertical="center"/>
    </xf>
    <xf numFmtId="0" fontId="23" fillId="2" borderId="15" xfId="0" applyFont="1" applyFill="1" applyBorder="1"/>
    <xf numFmtId="0" fontId="20" fillId="2" borderId="15" xfId="0" applyFont="1" applyFill="1" applyBorder="1" applyAlignment="1">
      <alignment horizontal="left" wrapText="1" shrinkToFit="1"/>
    </xf>
    <xf numFmtId="49" fontId="20" fillId="2" borderId="15" xfId="0" applyNumberFormat="1" applyFont="1" applyFill="1" applyBorder="1" applyAlignment="1">
      <alignment horizontal="center" vertical="top" wrapText="1"/>
    </xf>
    <xf numFmtId="0" fontId="23" fillId="2" borderId="15" xfId="0" applyFont="1" applyFill="1" applyBorder="1" applyAlignment="1">
      <alignment horizontal="left" wrapText="1"/>
    </xf>
    <xf numFmtId="49" fontId="20" fillId="2" borderId="15" xfId="0" applyNumberFormat="1" applyFont="1" applyFill="1" applyBorder="1" applyAlignment="1">
      <alignment horizontal="center"/>
    </xf>
    <xf numFmtId="0" fontId="20" fillId="2" borderId="15" xfId="0" applyFont="1" applyFill="1" applyBorder="1" applyAlignment="1">
      <alignment horizontal="center" vertical="center"/>
    </xf>
    <xf numFmtId="0" fontId="23" fillId="2" borderId="15" xfId="0" applyFont="1" applyFill="1" applyBorder="1" applyAlignment="1">
      <alignment vertical="center" wrapText="1"/>
    </xf>
    <xf numFmtId="0" fontId="20" fillId="2" borderId="15" xfId="0" applyFont="1" applyFill="1" applyBorder="1" applyAlignment="1">
      <alignment wrapText="1"/>
    </xf>
    <xf numFmtId="49" fontId="23" fillId="2" borderId="15" xfId="0" applyNumberFormat="1" applyFont="1" applyFill="1" applyBorder="1" applyAlignment="1">
      <alignment horizontal="center" vertical="top" wrapText="1"/>
    </xf>
    <xf numFmtId="0" fontId="25" fillId="2" borderId="15" xfId="0" applyFont="1" applyFill="1" applyBorder="1" applyAlignment="1">
      <alignment wrapText="1"/>
    </xf>
    <xf numFmtId="0" fontId="23" fillId="2" borderId="11" xfId="0" applyFont="1" applyFill="1" applyBorder="1" applyAlignment="1">
      <alignment horizontal="left" wrapText="1"/>
    </xf>
    <xf numFmtId="0" fontId="23" fillId="2" borderId="0" xfId="25" applyFont="1" applyFill="1">
      <alignment horizontal="left" vertical="top" wrapText="1"/>
    </xf>
    <xf numFmtId="0" fontId="23" fillId="2" borderId="0" xfId="25" applyFont="1" applyFill="1" applyAlignment="1">
      <alignment horizontal="left" vertical="top" wrapText="1"/>
    </xf>
    <xf numFmtId="0" fontId="20" fillId="2" borderId="0" xfId="25" applyFont="1" applyFill="1" applyAlignment="1">
      <alignment horizontal="left" vertical="top" wrapText="1"/>
    </xf>
    <xf numFmtId="0" fontId="23" fillId="2" borderId="12" xfId="25" applyFont="1" applyFill="1" applyBorder="1" applyAlignment="1">
      <alignment horizontal="center" vertical="center" wrapText="1"/>
    </xf>
    <xf numFmtId="0" fontId="23" fillId="2" borderId="14" xfId="25" applyFont="1" applyFill="1" applyBorder="1" applyAlignment="1">
      <alignment vertical="top" wrapText="1"/>
    </xf>
    <xf numFmtId="0" fontId="23" fillId="2" borderId="14" xfId="25" applyFont="1" applyFill="1" applyBorder="1" applyAlignment="1">
      <alignment horizontal="center" vertical="top" wrapText="1"/>
    </xf>
    <xf numFmtId="0" fontId="23" fillId="2" borderId="12" xfId="25" applyFont="1" applyFill="1" applyBorder="1" applyAlignment="1">
      <alignment horizontal="center" vertical="top" wrapText="1"/>
    </xf>
    <xf numFmtId="168" fontId="23" fillId="2" borderId="13" xfId="25" applyNumberFormat="1" applyFont="1" applyFill="1" applyBorder="1" applyAlignment="1">
      <alignment horizontal="center" vertical="top" wrapText="1"/>
    </xf>
    <xf numFmtId="170" fontId="20" fillId="2" borderId="12" xfId="26" applyNumberFormat="1" applyFont="1" applyFill="1" applyBorder="1" applyAlignment="1">
      <alignment horizontal="center" vertical="center"/>
    </xf>
    <xf numFmtId="49" fontId="23" fillId="2" borderId="12" xfId="25" applyNumberFormat="1" applyFont="1" applyFill="1" applyBorder="1">
      <alignment horizontal="left" vertical="top" wrapText="1"/>
    </xf>
    <xf numFmtId="0" fontId="23" fillId="2" borderId="12" xfId="25" applyFont="1" applyFill="1" applyBorder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166" fontId="20" fillId="2" borderId="12" xfId="26" applyNumberFormat="1" applyFont="1" applyFill="1" applyBorder="1" applyAlignment="1">
      <alignment horizontal="center" vertical="center"/>
    </xf>
    <xf numFmtId="0" fontId="23" fillId="2" borderId="12" xfId="25" applyFont="1" applyFill="1" applyBorder="1" applyAlignment="1">
      <alignment horizontal="left" vertical="top" wrapText="1"/>
    </xf>
    <xf numFmtId="166" fontId="23" fillId="2" borderId="12" xfId="25" applyNumberFormat="1" applyFont="1" applyFill="1" applyBorder="1" applyAlignment="1">
      <alignment horizontal="center" vertical="center" wrapText="1"/>
    </xf>
    <xf numFmtId="170" fontId="23" fillId="2" borderId="12" xfId="25" applyNumberFormat="1" applyFont="1" applyFill="1" applyBorder="1" applyAlignment="1">
      <alignment horizontal="center" vertical="center" wrapText="1"/>
    </xf>
    <xf numFmtId="49" fontId="23" fillId="2" borderId="14" xfId="25" applyNumberFormat="1" applyFont="1" applyFill="1" applyBorder="1">
      <alignment horizontal="left" vertical="top" wrapText="1"/>
    </xf>
    <xf numFmtId="49" fontId="20" fillId="2" borderId="14" xfId="25" applyNumberFormat="1" applyFont="1" applyFill="1" applyBorder="1" applyAlignment="1">
      <alignment horizontal="left" vertical="top" wrapText="1"/>
    </xf>
    <xf numFmtId="0" fontId="23" fillId="2" borderId="14" xfId="25" applyFont="1" applyFill="1" applyBorder="1">
      <alignment horizontal="left" vertical="top" wrapText="1"/>
    </xf>
    <xf numFmtId="166" fontId="20" fillId="2" borderId="14" xfId="26" applyNumberFormat="1" applyFont="1" applyFill="1" applyBorder="1" applyAlignment="1">
      <alignment horizontal="center" vertical="center"/>
    </xf>
    <xf numFmtId="170" fontId="20" fillId="2" borderId="14" xfId="26" applyNumberFormat="1" applyFont="1" applyFill="1" applyBorder="1" applyAlignment="1">
      <alignment horizontal="center" vertical="center"/>
    </xf>
    <xf numFmtId="166" fontId="23" fillId="2" borderId="12" xfId="27" applyNumberFormat="1" applyFont="1" applyFill="1" applyBorder="1" applyAlignment="1">
      <alignment horizontal="center" vertical="center"/>
    </xf>
    <xf numFmtId="0" fontId="23" fillId="0" borderId="14" xfId="25" applyFont="1" applyBorder="1">
      <alignment horizontal="left" vertical="top" wrapText="1"/>
    </xf>
    <xf numFmtId="170" fontId="23" fillId="2" borderId="12" xfId="27" applyNumberFormat="1" applyFont="1" applyFill="1" applyBorder="1" applyAlignment="1">
      <alignment horizontal="center" vertical="center"/>
    </xf>
    <xf numFmtId="169" fontId="23" fillId="2" borderId="14" xfId="27" applyNumberFormat="1" applyFont="1" applyFill="1" applyBorder="1" applyAlignment="1">
      <alignment horizontal="center" vertical="center"/>
    </xf>
    <xf numFmtId="0" fontId="23" fillId="2" borderId="14" xfId="25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168" fontId="23" fillId="2" borderId="12" xfId="27" applyNumberFormat="1" applyFont="1" applyFill="1" applyBorder="1" applyAlignment="1">
      <alignment horizontal="center" vertical="center"/>
    </xf>
    <xf numFmtId="168" fontId="23" fillId="2" borderId="15" xfId="27" applyNumberFormat="1" applyFont="1" applyFill="1" applyBorder="1" applyAlignment="1">
      <alignment horizontal="center" vertical="center"/>
    </xf>
    <xf numFmtId="0" fontId="23" fillId="2" borderId="15" xfId="25" applyFont="1" applyFill="1" applyBorder="1">
      <alignment horizontal="left" vertical="top" wrapText="1"/>
    </xf>
    <xf numFmtId="0" fontId="23" fillId="2" borderId="15" xfId="25" applyFont="1" applyFill="1" applyBorder="1" applyAlignment="1">
      <alignment horizontal="left" vertical="top" wrapText="1"/>
    </xf>
    <xf numFmtId="0" fontId="23" fillId="2" borderId="15" xfId="0" applyFont="1" applyFill="1" applyBorder="1" applyAlignment="1">
      <alignment horizontal="left" wrapText="1" shrinkToFit="1"/>
    </xf>
    <xf numFmtId="172" fontId="20" fillId="2" borderId="15" xfId="0" applyNumberFormat="1" applyFont="1" applyFill="1" applyBorder="1" applyAlignment="1">
      <alignment horizontal="center"/>
    </xf>
    <xf numFmtId="172" fontId="23" fillId="2" borderId="15" xfId="0" applyNumberFormat="1" applyFont="1" applyFill="1" applyBorder="1" applyAlignment="1">
      <alignment horizontal="center"/>
    </xf>
    <xf numFmtId="172" fontId="23" fillId="2" borderId="15" xfId="0" applyNumberFormat="1" applyFont="1" applyFill="1" applyBorder="1" applyAlignment="1">
      <alignment horizontal="right"/>
    </xf>
    <xf numFmtId="164" fontId="23" fillId="2" borderId="15" xfId="28" applyFont="1" applyFill="1" applyBorder="1" applyAlignment="1">
      <alignment horizontal="center"/>
    </xf>
    <xf numFmtId="0" fontId="20" fillId="2" borderId="15" xfId="0" applyFont="1" applyFill="1" applyBorder="1" applyAlignment="1">
      <alignment horizontal="center"/>
    </xf>
    <xf numFmtId="0" fontId="23" fillId="0" borderId="0" xfId="0" applyFont="1"/>
    <xf numFmtId="0" fontId="23" fillId="0" borderId="0" xfId="0" applyFont="1" applyAlignment="1">
      <alignment horizontal="right"/>
    </xf>
    <xf numFmtId="0" fontId="19" fillId="0" borderId="15" xfId="0" applyFont="1" applyBorder="1" applyAlignment="1">
      <alignment horizontal="left" vertical="center" wrapText="1"/>
    </xf>
    <xf numFmtId="0" fontId="29" fillId="2" borderId="15" xfId="0" applyFont="1" applyFill="1" applyBorder="1" applyAlignment="1">
      <alignment horizontal="left" vertical="top" wrapText="1"/>
    </xf>
    <xf numFmtId="0" fontId="29" fillId="2" borderId="15" xfId="0" applyFont="1" applyFill="1" applyBorder="1" applyAlignment="1">
      <alignment horizontal="left" vertical="center" wrapText="1"/>
    </xf>
    <xf numFmtId="2" fontId="4" fillId="0" borderId="15" xfId="0" applyNumberFormat="1" applyFont="1" applyBorder="1" applyAlignment="1">
      <alignment vertical="center" wrapText="1"/>
    </xf>
    <xf numFmtId="0" fontId="20" fillId="0" borderId="15" xfId="0" applyFont="1" applyBorder="1" applyAlignment="1">
      <alignment horizontal="left" vertical="center" wrapText="1"/>
    </xf>
    <xf numFmtId="0" fontId="23" fillId="2" borderId="0" xfId="0" applyFont="1" applyFill="1"/>
    <xf numFmtId="0" fontId="0" fillId="2" borderId="15" xfId="0" applyFont="1" applyFill="1" applyBorder="1" applyAlignment="1">
      <alignment horizontal="left" vertical="center" wrapText="1"/>
    </xf>
    <xf numFmtId="0" fontId="0" fillId="2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vertical="center"/>
    </xf>
    <xf numFmtId="0" fontId="23" fillId="0" borderId="15" xfId="0" applyFont="1" applyBorder="1"/>
    <xf numFmtId="0" fontId="20" fillId="0" borderId="15" xfId="0" applyFont="1" applyBorder="1" applyAlignment="1">
      <alignment horizontal="left" vertical="center"/>
    </xf>
    <xf numFmtId="0" fontId="23" fillId="0" borderId="15" xfId="0" applyFont="1" applyBorder="1" applyAlignment="1">
      <alignment vertical="center"/>
    </xf>
    <xf numFmtId="0" fontId="23" fillId="0" borderId="15" xfId="0" applyFont="1" applyBorder="1" applyAlignment="1">
      <alignment vertical="center" wrapText="1"/>
    </xf>
    <xf numFmtId="172" fontId="23" fillId="4" borderId="15" xfId="0" applyNumberFormat="1" applyFont="1" applyFill="1" applyBorder="1" applyAlignment="1">
      <alignment horizontal="right"/>
    </xf>
    <xf numFmtId="0" fontId="20" fillId="2" borderId="15" xfId="0" applyFont="1" applyFill="1" applyBorder="1" applyAlignment="1">
      <alignment vertical="center"/>
    </xf>
    <xf numFmtId="0" fontId="20" fillId="2" borderId="15" xfId="0" applyFont="1" applyFill="1" applyBorder="1" applyAlignment="1">
      <alignment horizontal="left" vertical="center"/>
    </xf>
    <xf numFmtId="0" fontId="23" fillId="2" borderId="15" xfId="0" applyFont="1" applyFill="1" applyBorder="1" applyAlignment="1">
      <alignment vertical="center"/>
    </xf>
    <xf numFmtId="1" fontId="2" fillId="0" borderId="15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righ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3" fillId="2" borderId="15" xfId="0" applyFont="1" applyFill="1" applyBorder="1" applyAlignment="1">
      <alignment horizontal="left" vertical="center" wrapText="1"/>
    </xf>
    <xf numFmtId="0" fontId="30" fillId="0" borderId="0" xfId="0" applyFont="1"/>
    <xf numFmtId="0" fontId="30" fillId="0" borderId="0" xfId="0" applyFont="1" applyFill="1" applyAlignment="1">
      <alignment horizontal="right"/>
    </xf>
    <xf numFmtId="0" fontId="31" fillId="0" borderId="0" xfId="0" applyFont="1" applyFill="1" applyAlignment="1">
      <alignment horizontal="center" wrapText="1"/>
    </xf>
    <xf numFmtId="0" fontId="2" fillId="0" borderId="0" xfId="0" applyFont="1"/>
    <xf numFmtId="0" fontId="2" fillId="0" borderId="15" xfId="0" applyFont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170" fontId="2" fillId="0" borderId="13" xfId="0" applyNumberFormat="1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/>
    <xf numFmtId="170" fontId="2" fillId="0" borderId="8" xfId="0" applyNumberFormat="1" applyFont="1" applyBorder="1" applyAlignment="1">
      <alignment horizontal="center" vertical="center"/>
    </xf>
    <xf numFmtId="170" fontId="2" fillId="0" borderId="2" xfId="0" applyNumberFormat="1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top"/>
    </xf>
    <xf numFmtId="2" fontId="2" fillId="0" borderId="15" xfId="0" applyNumberFormat="1" applyFont="1" applyBorder="1" applyAlignment="1">
      <alignment vertical="center" wrapText="1"/>
    </xf>
    <xf numFmtId="166" fontId="2" fillId="0" borderId="0" xfId="0" applyNumberFormat="1" applyFont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170" fontId="23" fillId="2" borderId="13" xfId="27" applyNumberFormat="1" applyFont="1" applyFill="1" applyBorder="1" applyAlignment="1">
      <alignment horizontal="right" vertical="center"/>
    </xf>
    <xf numFmtId="170" fontId="20" fillId="2" borderId="13" xfId="27" applyNumberFormat="1" applyFont="1" applyFill="1" applyBorder="1" applyAlignment="1">
      <alignment horizontal="right" vertical="center"/>
    </xf>
    <xf numFmtId="170" fontId="4" fillId="0" borderId="15" xfId="0" applyNumberFormat="1" applyFont="1" applyBorder="1" applyAlignment="1">
      <alignment horizontal="center" vertical="center"/>
    </xf>
    <xf numFmtId="170" fontId="4" fillId="0" borderId="15" xfId="0" applyNumberFormat="1" applyFont="1" applyBorder="1" applyAlignment="1">
      <alignment horizontal="center" vertical="center" wrapText="1"/>
    </xf>
    <xf numFmtId="0" fontId="23" fillId="0" borderId="0" xfId="25" applyFont="1" applyAlignment="1">
      <alignment horizontal="left" vertical="top" wrapText="1"/>
    </xf>
    <xf numFmtId="0" fontId="4" fillId="0" borderId="0" xfId="0" applyFont="1" applyFill="1"/>
    <xf numFmtId="0" fontId="23" fillId="0" borderId="0" xfId="25" applyFont="1">
      <alignment horizontal="left" vertical="top" wrapText="1"/>
    </xf>
    <xf numFmtId="0" fontId="23" fillId="0" borderId="15" xfId="25" applyFont="1" applyBorder="1" applyAlignment="1">
      <alignment horizontal="center" vertical="center" wrapText="1"/>
    </xf>
    <xf numFmtId="0" fontId="23" fillId="0" borderId="11" xfId="25" applyFont="1" applyBorder="1" applyAlignment="1">
      <alignment horizontal="center" vertical="center" wrapText="1"/>
    </xf>
    <xf numFmtId="168" fontId="23" fillId="2" borderId="13" xfId="27" applyNumberFormat="1" applyFont="1" applyFill="1" applyBorder="1" applyAlignment="1">
      <alignment horizontal="right" vertical="center"/>
    </xf>
    <xf numFmtId="0" fontId="19" fillId="0" borderId="15" xfId="0" applyFont="1" applyBorder="1" applyAlignment="1">
      <alignment horizontal="center" vertical="center" wrapText="1"/>
    </xf>
    <xf numFmtId="169" fontId="23" fillId="2" borderId="13" xfId="27" applyNumberFormat="1" applyFont="1" applyFill="1" applyBorder="1" applyAlignment="1">
      <alignment horizontal="right" vertical="center"/>
    </xf>
    <xf numFmtId="169" fontId="20" fillId="2" borderId="13" xfId="27" applyNumberFormat="1" applyFont="1" applyFill="1" applyBorder="1" applyAlignment="1">
      <alignment horizontal="right" vertical="center"/>
    </xf>
    <xf numFmtId="168" fontId="20" fillId="2" borderId="13" xfId="27" applyNumberFormat="1" applyFont="1" applyFill="1" applyBorder="1" applyAlignment="1">
      <alignment horizontal="right" vertical="center"/>
    </xf>
    <xf numFmtId="0" fontId="23" fillId="2" borderId="11" xfId="25" applyFont="1" applyFill="1" applyBorder="1" applyAlignment="1">
      <alignment horizontal="left" vertical="top" wrapText="1"/>
    </xf>
    <xf numFmtId="0" fontId="23" fillId="2" borderId="11" xfId="25" applyFont="1" applyFill="1" applyBorder="1">
      <alignment horizontal="left" vertical="top" wrapText="1"/>
    </xf>
    <xf numFmtId="0" fontId="23" fillId="0" borderId="15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top"/>
    </xf>
    <xf numFmtId="166" fontId="4" fillId="0" borderId="15" xfId="0" applyNumberFormat="1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0" fontId="4" fillId="0" borderId="15" xfId="0" applyFont="1" applyBorder="1"/>
    <xf numFmtId="0" fontId="19" fillId="0" borderId="15" xfId="0" applyFont="1" applyBorder="1" applyAlignment="1"/>
    <xf numFmtId="0" fontId="25" fillId="2" borderId="15" xfId="29" applyFont="1" applyFill="1" applyBorder="1" applyAlignment="1" applyProtection="1">
      <alignment horizontal="justify" vertical="center" wrapText="1"/>
    </xf>
    <xf numFmtId="0" fontId="25" fillId="2" borderId="15" xfId="29" applyFont="1" applyFill="1" applyBorder="1" applyAlignment="1" applyProtection="1">
      <alignment horizontal="left" vertical="center" wrapText="1"/>
    </xf>
    <xf numFmtId="0" fontId="25" fillId="2" borderId="15" xfId="0" applyFont="1" applyFill="1" applyBorder="1" applyAlignment="1">
      <alignment horizontal="center" wrapText="1"/>
    </xf>
    <xf numFmtId="0" fontId="23" fillId="2" borderId="13" xfId="0" applyFont="1" applyFill="1" applyBorder="1"/>
    <xf numFmtId="0" fontId="23" fillId="4" borderId="0" xfId="0" applyFont="1" applyFill="1" applyBorder="1" applyAlignment="1">
      <alignment horizontal="left" vertical="center" wrapText="1"/>
    </xf>
    <xf numFmtId="172" fontId="23" fillId="4" borderId="0" xfId="0" applyNumberFormat="1" applyFont="1" applyFill="1" applyBorder="1" applyAlignment="1">
      <alignment horizontal="right"/>
    </xf>
    <xf numFmtId="0" fontId="23" fillId="0" borderId="0" xfId="0" applyFont="1" applyBorder="1"/>
    <xf numFmtId="172" fontId="23" fillId="4" borderId="13" xfId="0" applyNumberFormat="1" applyFont="1" applyFill="1" applyBorder="1" applyAlignment="1">
      <alignment horizontal="right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72" fontId="23" fillId="2" borderId="11" xfId="0" applyNumberFormat="1" applyFont="1" applyFill="1" applyBorder="1" applyAlignment="1">
      <alignment horizontal="right"/>
    </xf>
    <xf numFmtId="0" fontId="23" fillId="2" borderId="13" xfId="0" applyFont="1" applyFill="1" applyBorder="1" applyAlignment="1">
      <alignment vertical="center"/>
    </xf>
    <xf numFmtId="0" fontId="20" fillId="2" borderId="8" xfId="0" applyFont="1" applyFill="1" applyBorder="1" applyAlignment="1">
      <alignment horizontal="left" vertical="center"/>
    </xf>
    <xf numFmtId="0" fontId="23" fillId="2" borderId="15" xfId="0" applyFont="1" applyFill="1" applyBorder="1" applyAlignment="1">
      <alignment horizontal="left" vertical="center" wrapText="1"/>
    </xf>
    <xf numFmtId="0" fontId="0" fillId="0" borderId="15" xfId="0" applyFont="1" applyBorder="1" applyAlignment="1">
      <alignment horizontal="center" vertical="center" wrapText="1"/>
    </xf>
    <xf numFmtId="0" fontId="25" fillId="2" borderId="15" xfId="0" applyFont="1" applyFill="1" applyBorder="1" applyAlignment="1">
      <alignment vertical="center" wrapText="1"/>
    </xf>
    <xf numFmtId="0" fontId="20" fillId="2" borderId="15" xfId="25" applyFont="1" applyFill="1" applyBorder="1" applyAlignment="1">
      <alignment horizontal="left"/>
    </xf>
    <xf numFmtId="0" fontId="23" fillId="2" borderId="13" xfId="0" applyFont="1" applyFill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71" fontId="4" fillId="0" borderId="11" xfId="0" applyNumberFormat="1" applyFont="1" applyBorder="1" applyAlignment="1">
      <alignment horizontal="center" vertical="center"/>
    </xf>
    <xf numFmtId="171" fontId="4" fillId="0" borderId="2" xfId="0" applyNumberFormat="1" applyFont="1" applyBorder="1" applyAlignment="1">
      <alignment horizontal="center" vertical="center"/>
    </xf>
    <xf numFmtId="171" fontId="4" fillId="0" borderId="13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6" fontId="4" fillId="0" borderId="11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/>
    </xf>
    <xf numFmtId="166" fontId="4" fillId="0" borderId="13" xfId="0" applyNumberFormat="1" applyFont="1" applyBorder="1" applyAlignment="1">
      <alignment horizontal="center" vertical="center"/>
    </xf>
    <xf numFmtId="170" fontId="4" fillId="0" borderId="11" xfId="0" applyNumberFormat="1" applyFont="1" applyBorder="1" applyAlignment="1">
      <alignment horizontal="center" vertical="center"/>
    </xf>
    <xf numFmtId="170" fontId="4" fillId="0" borderId="2" xfId="0" applyNumberFormat="1" applyFont="1" applyBorder="1" applyAlignment="1">
      <alignment horizontal="center" vertical="center"/>
    </xf>
    <xf numFmtId="170" fontId="4" fillId="0" borderId="13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0" borderId="5" xfId="0" applyFont="1" applyBorder="1" applyAlignment="1">
      <alignment horizontal="center" vertical="top"/>
    </xf>
    <xf numFmtId="0" fontId="4" fillId="0" borderId="1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166" fontId="4" fillId="0" borderId="7" xfId="0" applyNumberFormat="1" applyFont="1" applyBorder="1" applyAlignment="1">
      <alignment horizontal="center" vertical="center"/>
    </xf>
    <xf numFmtId="166" fontId="4" fillId="0" borderId="5" xfId="0" applyNumberFormat="1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top" wrapText="1"/>
    </xf>
    <xf numFmtId="171" fontId="23" fillId="0" borderId="11" xfId="27" applyNumberFormat="1" applyFont="1" applyBorder="1" applyAlignment="1">
      <alignment horizontal="center" vertical="center"/>
    </xf>
    <xf numFmtId="0" fontId="4" fillId="0" borderId="2" xfId="0" applyFont="1" applyBorder="1" applyAlignment="1"/>
    <xf numFmtId="0" fontId="4" fillId="0" borderId="13" xfId="0" applyFont="1" applyBorder="1" applyAlignment="1"/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right" wrapText="1"/>
    </xf>
    <xf numFmtId="0" fontId="19" fillId="2" borderId="0" xfId="0" applyFont="1" applyFill="1" applyAlignment="1">
      <alignment horizont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3" fillId="2" borderId="8" xfId="25" applyFont="1" applyFill="1" applyBorder="1" applyAlignment="1">
      <alignment horizontal="center" vertical="top" wrapText="1"/>
    </xf>
    <xf numFmtId="0" fontId="23" fillId="2" borderId="9" xfId="25" applyFont="1" applyFill="1" applyBorder="1" applyAlignment="1">
      <alignment horizontal="center" vertical="top" wrapText="1"/>
    </xf>
    <xf numFmtId="0" fontId="23" fillId="2" borderId="10" xfId="25" applyFont="1" applyFill="1" applyBorder="1" applyAlignment="1">
      <alignment horizontal="center" vertical="top" wrapText="1"/>
    </xf>
    <xf numFmtId="0" fontId="19" fillId="0" borderId="16" xfId="0" applyFont="1" applyBorder="1" applyAlignment="1">
      <alignment horizontal="left"/>
    </xf>
    <xf numFmtId="0" fontId="19" fillId="0" borderId="0" xfId="0" applyFont="1" applyFill="1" applyAlignment="1">
      <alignment horizontal="center" wrapText="1"/>
    </xf>
    <xf numFmtId="0" fontId="30" fillId="0" borderId="0" xfId="0" applyFont="1" applyFill="1" applyAlignment="1">
      <alignment horizontal="right"/>
    </xf>
    <xf numFmtId="0" fontId="2" fillId="0" borderId="15" xfId="0" applyFont="1" applyBorder="1" applyAlignment="1">
      <alignment horizontal="center"/>
    </xf>
    <xf numFmtId="0" fontId="2" fillId="0" borderId="0" xfId="0" applyFont="1" applyFill="1" applyBorder="1" applyAlignment="1">
      <alignment horizontal="right" wrapText="1"/>
    </xf>
    <xf numFmtId="0" fontId="2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wrapText="1"/>
    </xf>
    <xf numFmtId="0" fontId="20" fillId="0" borderId="0" xfId="0" applyFont="1" applyFill="1" applyAlignment="1">
      <alignment horizontal="center" wrapText="1"/>
    </xf>
    <xf numFmtId="0" fontId="20" fillId="2" borderId="0" xfId="25" applyFont="1" applyFill="1" applyAlignment="1">
      <alignment horizontal="center" vertical="top" wrapText="1"/>
    </xf>
    <xf numFmtId="0" fontId="23" fillId="2" borderId="11" xfId="25" applyFont="1" applyFill="1" applyBorder="1" applyAlignment="1">
      <alignment horizontal="center" vertical="top" wrapText="1"/>
    </xf>
    <xf numFmtId="0" fontId="23" fillId="2" borderId="13" xfId="25" applyFont="1" applyFill="1" applyBorder="1" applyAlignment="1">
      <alignment horizontal="center" vertical="top" wrapText="1"/>
    </xf>
    <xf numFmtId="0" fontId="23" fillId="0" borderId="15" xfId="25" applyFont="1" applyBorder="1" applyAlignment="1">
      <alignment horizontal="center" vertical="center" wrapText="1"/>
    </xf>
    <xf numFmtId="0" fontId="25" fillId="2" borderId="15" xfId="0" applyFont="1" applyFill="1" applyBorder="1" applyAlignment="1">
      <alignment vertical="center" wrapText="1"/>
    </xf>
    <xf numFmtId="0" fontId="28" fillId="2" borderId="15" xfId="0" applyFont="1" applyFill="1" applyBorder="1" applyAlignment="1">
      <alignment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23" fillId="2" borderId="15" xfId="0" applyFont="1" applyFill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center" wrapText="1"/>
    </xf>
    <xf numFmtId="0" fontId="0" fillId="0" borderId="13" xfId="0" applyFont="1" applyBorder="1" applyAlignment="1">
      <alignment horizontal="center" wrapText="1"/>
    </xf>
    <xf numFmtId="0" fontId="23" fillId="0" borderId="15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center" wrapText="1"/>
    </xf>
    <xf numFmtId="0" fontId="0" fillId="0" borderId="15" xfId="0" applyFont="1" applyBorder="1" applyAlignment="1">
      <alignment horizontal="center" wrapText="1"/>
    </xf>
    <xf numFmtId="0" fontId="25" fillId="2" borderId="9" xfId="0" applyFont="1" applyFill="1" applyBorder="1" applyAlignment="1">
      <alignment vertical="center" wrapText="1"/>
    </xf>
    <xf numFmtId="0" fontId="28" fillId="2" borderId="9" xfId="0" applyFont="1" applyFill="1" applyBorder="1" applyAlignment="1">
      <alignment vertical="center" wrapText="1"/>
    </xf>
    <xf numFmtId="0" fontId="28" fillId="2" borderId="10" xfId="0" applyFont="1" applyFill="1" applyBorder="1" applyAlignment="1">
      <alignment vertical="center" wrapText="1"/>
    </xf>
    <xf numFmtId="0" fontId="23" fillId="2" borderId="15" xfId="0" applyFont="1" applyFill="1" applyBorder="1" applyAlignment="1">
      <alignment horizontal="center" vertical="top" wrapText="1"/>
    </xf>
    <xf numFmtId="0" fontId="27" fillId="2" borderId="0" xfId="0" applyFont="1" applyFill="1" applyBorder="1" applyAlignment="1">
      <alignment horizontal="center" vertical="center" wrapText="1"/>
    </xf>
    <xf numFmtId="0" fontId="20" fillId="0" borderId="0" xfId="25" applyFont="1" applyAlignment="1">
      <alignment horizontal="left"/>
    </xf>
    <xf numFmtId="0" fontId="23" fillId="4" borderId="15" xfId="0" applyFont="1" applyFill="1" applyBorder="1" applyAlignment="1">
      <alignment horizontal="center" vertical="top" wrapText="1"/>
    </xf>
    <xf numFmtId="0" fontId="20" fillId="0" borderId="15" xfId="0" applyFont="1" applyBorder="1" applyAlignment="1">
      <alignment vertical="center" wrapText="1"/>
    </xf>
    <xf numFmtId="0" fontId="0" fillId="0" borderId="15" xfId="0" applyFont="1" applyBorder="1" applyAlignment="1">
      <alignment vertical="center" wrapText="1"/>
    </xf>
    <xf numFmtId="0" fontId="23" fillId="2" borderId="15" xfId="0" applyFont="1" applyFill="1" applyBorder="1" applyAlignment="1">
      <alignment horizontal="left" vertical="center" wrapText="1"/>
    </xf>
    <xf numFmtId="0" fontId="23" fillId="4" borderId="15" xfId="0" applyFont="1" applyFill="1" applyBorder="1" applyAlignment="1">
      <alignment horizontal="left" vertical="center" wrapText="1"/>
    </xf>
    <xf numFmtId="0" fontId="23" fillId="2" borderId="11" xfId="0" applyFont="1" applyFill="1" applyBorder="1" applyAlignment="1">
      <alignment horizontal="left" vertical="center" wrapText="1"/>
    </xf>
    <xf numFmtId="0" fontId="23" fillId="2" borderId="15" xfId="0" applyFont="1" applyFill="1" applyBorder="1" applyAlignment="1">
      <alignment horizontal="center"/>
    </xf>
    <xf numFmtId="0" fontId="20" fillId="2" borderId="15" xfId="0" applyFont="1" applyFill="1" applyBorder="1" applyAlignment="1">
      <alignment vertical="center" wrapText="1"/>
    </xf>
    <xf numFmtId="0" fontId="0" fillId="2" borderId="15" xfId="0" applyFont="1" applyFill="1" applyBorder="1" applyAlignment="1">
      <alignment vertical="center" wrapText="1"/>
    </xf>
    <xf numFmtId="0" fontId="20" fillId="2" borderId="15" xfId="0" applyFont="1" applyFill="1" applyBorder="1" applyAlignment="1">
      <alignment horizontal="center" wrapText="1"/>
    </xf>
    <xf numFmtId="0" fontId="20" fillId="2" borderId="15" xfId="25" applyFont="1" applyFill="1" applyBorder="1" applyAlignment="1">
      <alignment horizontal="left"/>
    </xf>
    <xf numFmtId="0" fontId="18" fillId="2" borderId="15" xfId="0" applyFont="1" applyFill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3" fillId="4" borderId="15" xfId="0" applyFont="1" applyFill="1" applyBorder="1" applyAlignment="1">
      <alignment horizontal="center" vertical="center" wrapText="1"/>
    </xf>
    <xf numFmtId="0" fontId="23" fillId="0" borderId="15" xfId="0" applyFont="1" applyBorder="1" applyAlignment="1">
      <alignment horizontal="center" vertical="top" wrapText="1"/>
    </xf>
    <xf numFmtId="0" fontId="25" fillId="0" borderId="15" xfId="0" applyFont="1" applyBorder="1" applyAlignment="1">
      <alignment vertical="center" wrapText="1"/>
    </xf>
    <xf numFmtId="0" fontId="28" fillId="0" borderId="15" xfId="0" applyFont="1" applyBorder="1" applyAlignment="1">
      <alignment vertical="center" wrapText="1"/>
    </xf>
    <xf numFmtId="0" fontId="23" fillId="0" borderId="15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 wrapText="1"/>
    </xf>
    <xf numFmtId="0" fontId="23" fillId="2" borderId="15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23" fillId="2" borderId="11" xfId="0" applyFont="1" applyFill="1" applyBorder="1" applyAlignment="1">
      <alignment horizontal="center" vertical="top" wrapText="1"/>
    </xf>
    <xf numFmtId="0" fontId="23" fillId="2" borderId="11" xfId="0" applyFont="1" applyFill="1" applyBorder="1" applyAlignment="1">
      <alignment horizontal="center" vertical="center" wrapText="1"/>
    </xf>
    <xf numFmtId="0" fontId="23" fillId="2" borderId="13" xfId="0" applyFont="1" applyFill="1" applyBorder="1" applyAlignment="1">
      <alignment horizontal="left" vertical="center" wrapText="1"/>
    </xf>
    <xf numFmtId="0" fontId="25" fillId="2" borderId="8" xfId="0" applyFont="1" applyFill="1" applyBorder="1" applyAlignment="1">
      <alignment horizontal="left" vertical="center" wrapText="1"/>
    </xf>
    <xf numFmtId="0" fontId="25" fillId="2" borderId="9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20" fillId="0" borderId="0" xfId="0" applyFont="1" applyAlignment="1">
      <alignment horizontal="center" wrapText="1"/>
    </xf>
    <xf numFmtId="0" fontId="2" fillId="3" borderId="15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vertical="center"/>
    </xf>
    <xf numFmtId="0" fontId="19" fillId="0" borderId="0" xfId="0" applyFont="1" applyAlignment="1">
      <alignment horizontal="center" wrapText="1"/>
    </xf>
    <xf numFmtId="0" fontId="19" fillId="0" borderId="0" xfId="0" applyFont="1" applyBorder="1" applyAlignment="1">
      <alignment horizont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wrapText="1"/>
    </xf>
    <xf numFmtId="0" fontId="2" fillId="3" borderId="14" xfId="0" applyFont="1" applyFill="1" applyBorder="1" applyAlignment="1">
      <alignment wrapText="1"/>
    </xf>
    <xf numFmtId="0" fontId="2" fillId="3" borderId="14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wrapText="1"/>
    </xf>
    <xf numFmtId="0" fontId="2" fillId="3" borderId="9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</cellXfs>
  <cellStyles count="30">
    <cellStyle name="_artabyuje" xfId="7"/>
    <cellStyle name="Comma" xfId="28" builtinId="3"/>
    <cellStyle name="Comma 2" xfId="8"/>
    <cellStyle name="Comma 2 2" xfId="9"/>
    <cellStyle name="Comma 3" xfId="10"/>
    <cellStyle name="Comma 4" xfId="11"/>
    <cellStyle name="Comma 5" xfId="12"/>
    <cellStyle name="Comma 7" xfId="13"/>
    <cellStyle name="Normal" xfId="0" builtinId="0"/>
    <cellStyle name="Normal 11" xfId="14"/>
    <cellStyle name="Normal 2" xfId="3"/>
    <cellStyle name="Normal 2 2" xfId="15"/>
    <cellStyle name="Normal 2 2 2" xfId="5"/>
    <cellStyle name="Normal 2_MOLSI 2009-2011 MTEF Axjusak 3_new_Final" xfId="29"/>
    <cellStyle name="Normal 3" xfId="2"/>
    <cellStyle name="Normal 4" xfId="1"/>
    <cellStyle name="Normal 5" xfId="6"/>
    <cellStyle name="Normal 5 2" xfId="4"/>
    <cellStyle name="Normal 6" xfId="16"/>
    <cellStyle name="Normal 7" xfId="17"/>
    <cellStyle name="Normal 8" xfId="25"/>
    <cellStyle name="Percent 2" xfId="18"/>
    <cellStyle name="SN_241" xfId="27"/>
    <cellStyle name="SN_b" xfId="26"/>
    <cellStyle name="Style 1" xfId="19"/>
    <cellStyle name="Обычный 2" xfId="20"/>
    <cellStyle name="Обычный 3" xfId="21"/>
    <cellStyle name="Стиль 1" xfId="22"/>
    <cellStyle name="Финансовый 2" xfId="23"/>
    <cellStyle name="Финансовый 3" xfId="24"/>
  </cellStyles>
  <dxfs count="3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R53"/>
  <sheetViews>
    <sheetView topLeftCell="A43" workbookViewId="0">
      <selection activeCell="C53" sqref="C53"/>
    </sheetView>
  </sheetViews>
  <sheetFormatPr defaultColWidth="9.109375" defaultRowHeight="15.6"/>
  <cols>
    <col min="1" max="1" width="9.88671875" style="1" customWidth="1"/>
    <col min="2" max="2" width="11.5546875" style="1" customWidth="1"/>
    <col min="3" max="3" width="68.44140625" style="1" customWidth="1"/>
    <col min="4" max="4" width="14.6640625" style="1" hidden="1" customWidth="1"/>
    <col min="5" max="5" width="16.6640625" style="1" hidden="1" customWidth="1"/>
    <col min="6" max="6" width="15.88671875" style="1" customWidth="1"/>
    <col min="7" max="7" width="17.44140625" style="1" customWidth="1"/>
    <col min="8" max="16384" width="9.109375" style="1"/>
  </cols>
  <sheetData>
    <row r="1" spans="1:44" ht="26.25" customHeight="1">
      <c r="D1" s="25"/>
      <c r="E1" s="25"/>
      <c r="F1" s="227" t="s">
        <v>62</v>
      </c>
      <c r="G1" s="227"/>
      <c r="H1" s="5"/>
      <c r="I1" s="25"/>
    </row>
    <row r="2" spans="1:44" ht="30.75" customHeight="1">
      <c r="D2" s="228" t="s">
        <v>86</v>
      </c>
      <c r="E2" s="228"/>
      <c r="F2" s="228"/>
      <c r="G2" s="228"/>
      <c r="H2" s="5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</row>
    <row r="3" spans="1:44" ht="15.75" customHeight="1">
      <c r="D3" s="227" t="s">
        <v>8</v>
      </c>
      <c r="E3" s="227"/>
      <c r="F3" s="227"/>
      <c r="G3" s="227"/>
      <c r="H3" s="5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</row>
    <row r="4" spans="1:44">
      <c r="D4" s="227"/>
      <c r="E4" s="227"/>
      <c r="F4" s="227"/>
      <c r="G4" s="25"/>
      <c r="H4" s="25"/>
      <c r="I4" s="25"/>
    </row>
    <row r="5" spans="1:44" ht="4.5" customHeight="1">
      <c r="D5" s="227"/>
      <c r="E5" s="227"/>
      <c r="F5" s="227"/>
      <c r="G5" s="25"/>
      <c r="H5" s="25"/>
      <c r="I5" s="25"/>
    </row>
    <row r="6" spans="1:44" ht="72" customHeight="1">
      <c r="A6" s="229" t="s">
        <v>91</v>
      </c>
      <c r="B6" s="229"/>
      <c r="C6" s="229"/>
      <c r="D6" s="229"/>
      <c r="E6" s="229"/>
      <c r="F6" s="229"/>
      <c r="G6" s="229"/>
      <c r="H6" s="22"/>
      <c r="I6" s="22"/>
    </row>
    <row r="7" spans="1:44">
      <c r="B7" s="22"/>
      <c r="C7" s="22"/>
      <c r="D7" s="22"/>
      <c r="E7" s="22"/>
      <c r="F7" s="22"/>
      <c r="G7" s="27" t="s">
        <v>40</v>
      </c>
      <c r="H7" s="22"/>
      <c r="I7" s="22"/>
    </row>
    <row r="8" spans="1:44" ht="92.25" customHeight="1">
      <c r="A8" s="230" t="s">
        <v>21</v>
      </c>
      <c r="B8" s="231"/>
      <c r="C8" s="232" t="s">
        <v>22</v>
      </c>
      <c r="D8" s="234" t="s">
        <v>64</v>
      </c>
      <c r="E8" s="235"/>
      <c r="F8" s="235"/>
      <c r="G8" s="236"/>
    </row>
    <row r="9" spans="1:44" ht="25.5" customHeight="1">
      <c r="A9" s="28" t="s">
        <v>15</v>
      </c>
      <c r="B9" s="28" t="s">
        <v>61</v>
      </c>
      <c r="C9" s="233"/>
      <c r="D9" s="29" t="s">
        <v>17</v>
      </c>
      <c r="E9" s="29" t="s">
        <v>18</v>
      </c>
      <c r="F9" s="29" t="s">
        <v>19</v>
      </c>
      <c r="G9" s="29" t="s">
        <v>20</v>
      </c>
    </row>
    <row r="10" spans="1:44" ht="23.25" customHeight="1">
      <c r="A10" s="30"/>
      <c r="B10" s="31"/>
      <c r="C10" s="15" t="s">
        <v>49</v>
      </c>
      <c r="D10" s="32" t="e">
        <f>+D11+#REF!</f>
        <v>#REF!</v>
      </c>
      <c r="E10" s="33" t="e">
        <f>+E11+#REF!</f>
        <v>#REF!</v>
      </c>
      <c r="F10" s="33">
        <v>0</v>
      </c>
      <c r="G10" s="33">
        <v>0</v>
      </c>
    </row>
    <row r="11" spans="1:44" ht="27.75" customHeight="1">
      <c r="A11" s="204" t="s">
        <v>16</v>
      </c>
      <c r="B11" s="205"/>
      <c r="C11" s="34" t="s">
        <v>68</v>
      </c>
      <c r="D11" s="35">
        <v>2250</v>
      </c>
      <c r="E11" s="36">
        <f>+E12</f>
        <v>6099.6</v>
      </c>
      <c r="F11" s="37">
        <f>F19+F26</f>
        <v>0</v>
      </c>
      <c r="G11" s="37">
        <f>G19+G26</f>
        <v>0</v>
      </c>
    </row>
    <row r="12" spans="1:44" ht="20.25" customHeight="1">
      <c r="A12" s="38">
        <v>1054</v>
      </c>
      <c r="B12" s="39"/>
      <c r="C12" s="57" t="s">
        <v>41</v>
      </c>
      <c r="D12" s="35">
        <v>2250</v>
      </c>
      <c r="E12" s="206">
        <f>+E19</f>
        <v>6099.6</v>
      </c>
      <c r="F12" s="209"/>
      <c r="G12" s="209"/>
    </row>
    <row r="13" spans="1:44" ht="22.5" customHeight="1">
      <c r="A13" s="212"/>
      <c r="B13" s="215"/>
      <c r="C13" s="43" t="s">
        <v>66</v>
      </c>
      <c r="D13" s="35"/>
      <c r="E13" s="207"/>
      <c r="F13" s="210"/>
      <c r="G13" s="210"/>
    </row>
    <row r="14" spans="1:44" ht="24" customHeight="1">
      <c r="A14" s="213"/>
      <c r="B14" s="216"/>
      <c r="C14" s="40" t="s">
        <v>42</v>
      </c>
      <c r="D14" s="44"/>
      <c r="E14" s="207"/>
      <c r="F14" s="210"/>
      <c r="G14" s="210"/>
    </row>
    <row r="15" spans="1:44" ht="32.25" customHeight="1">
      <c r="A15" s="213"/>
      <c r="B15" s="216"/>
      <c r="C15" s="43" t="s">
        <v>78</v>
      </c>
      <c r="D15" s="218"/>
      <c r="E15" s="207"/>
      <c r="F15" s="210"/>
      <c r="G15" s="210"/>
    </row>
    <row r="16" spans="1:44" ht="18" customHeight="1">
      <c r="A16" s="213"/>
      <c r="B16" s="216"/>
      <c r="C16" s="40" t="s">
        <v>43</v>
      </c>
      <c r="D16" s="207"/>
      <c r="E16" s="207"/>
      <c r="F16" s="210"/>
      <c r="G16" s="210"/>
    </row>
    <row r="17" spans="1:7" ht="47.25" customHeight="1">
      <c r="A17" s="214"/>
      <c r="B17" s="217"/>
      <c r="C17" s="43" t="s">
        <v>67</v>
      </c>
      <c r="D17" s="219"/>
      <c r="E17" s="208"/>
      <c r="F17" s="211"/>
      <c r="G17" s="211"/>
    </row>
    <row r="18" spans="1:7">
      <c r="A18" s="220" t="s">
        <v>11</v>
      </c>
      <c r="B18" s="221"/>
      <c r="C18" s="222"/>
      <c r="D18" s="35"/>
      <c r="E18" s="35"/>
      <c r="F18" s="45"/>
      <c r="G18" s="45"/>
    </row>
    <row r="19" spans="1:7" s="46" customFormat="1">
      <c r="A19" s="215"/>
      <c r="B19" s="199">
        <v>11001</v>
      </c>
      <c r="C19" s="40" t="s">
        <v>45</v>
      </c>
      <c r="D19" s="206">
        <v>2250</v>
      </c>
      <c r="E19" s="206">
        <v>6099.6</v>
      </c>
      <c r="F19" s="201">
        <f>-(300)</f>
        <v>-300</v>
      </c>
      <c r="G19" s="201">
        <f>-(300)</f>
        <v>-300</v>
      </c>
    </row>
    <row r="20" spans="1:7" ht="27" customHeight="1">
      <c r="A20" s="216"/>
      <c r="B20" s="200"/>
      <c r="C20" s="43" t="s">
        <v>66</v>
      </c>
      <c r="D20" s="207"/>
      <c r="E20" s="207"/>
      <c r="F20" s="202"/>
      <c r="G20" s="202"/>
    </row>
    <row r="21" spans="1:7" ht="17.25" customHeight="1">
      <c r="A21" s="216"/>
      <c r="B21" s="200"/>
      <c r="C21" s="40" t="s">
        <v>46</v>
      </c>
      <c r="D21" s="207"/>
      <c r="E21" s="207"/>
      <c r="F21" s="202"/>
      <c r="G21" s="202"/>
    </row>
    <row r="22" spans="1:7" ht="33" customHeight="1">
      <c r="A22" s="216"/>
      <c r="B22" s="200"/>
      <c r="C22" s="43" t="s">
        <v>78</v>
      </c>
      <c r="D22" s="207"/>
      <c r="E22" s="207"/>
      <c r="F22" s="202"/>
      <c r="G22" s="202"/>
    </row>
    <row r="23" spans="1:7" ht="18.75" customHeight="1">
      <c r="A23" s="216"/>
      <c r="B23" s="200"/>
      <c r="C23" s="40" t="s">
        <v>47</v>
      </c>
      <c r="D23" s="207"/>
      <c r="E23" s="207"/>
      <c r="F23" s="202"/>
      <c r="G23" s="202"/>
    </row>
    <row r="24" spans="1:7" ht="46.5" customHeight="1">
      <c r="A24" s="217"/>
      <c r="B24" s="198"/>
      <c r="C24" s="43" t="s">
        <v>67</v>
      </c>
      <c r="D24" s="208"/>
      <c r="E24" s="208"/>
      <c r="F24" s="203"/>
      <c r="G24" s="203"/>
    </row>
    <row r="25" spans="1:7" ht="20.25" customHeight="1">
      <c r="A25" s="197" t="s">
        <v>44</v>
      </c>
      <c r="B25" s="197"/>
      <c r="C25" s="197"/>
      <c r="D25" s="197"/>
      <c r="E25" s="197"/>
      <c r="F25" s="197"/>
      <c r="G25" s="197"/>
    </row>
    <row r="26" spans="1:7">
      <c r="A26" s="199"/>
      <c r="B26" s="199">
        <v>31001</v>
      </c>
      <c r="C26" s="47" t="s">
        <v>12</v>
      </c>
      <c r="D26" s="48"/>
      <c r="E26" s="48">
        <v>-6099.6</v>
      </c>
      <c r="F26" s="224">
        <v>300</v>
      </c>
      <c r="G26" s="224">
        <v>300</v>
      </c>
    </row>
    <row r="27" spans="1:7" ht="42" customHeight="1">
      <c r="A27" s="200"/>
      <c r="B27" s="200"/>
      <c r="C27" s="43" t="s">
        <v>79</v>
      </c>
      <c r="D27" s="49"/>
      <c r="E27" s="49"/>
      <c r="F27" s="225"/>
      <c r="G27" s="225"/>
    </row>
    <row r="28" spans="1:7" ht="20.25" customHeight="1">
      <c r="A28" s="200"/>
      <c r="B28" s="200"/>
      <c r="C28" s="50" t="s">
        <v>13</v>
      </c>
      <c r="D28" s="49"/>
      <c r="E28" s="49"/>
      <c r="F28" s="225"/>
      <c r="G28" s="225"/>
    </row>
    <row r="29" spans="1:7" ht="33" customHeight="1">
      <c r="A29" s="200"/>
      <c r="B29" s="200"/>
      <c r="C29" s="43" t="s">
        <v>85</v>
      </c>
      <c r="D29" s="49"/>
      <c r="E29" s="49"/>
      <c r="F29" s="225"/>
      <c r="G29" s="225"/>
    </row>
    <row r="30" spans="1:7">
      <c r="A30" s="200"/>
      <c r="B30" s="200"/>
      <c r="C30" s="50" t="s">
        <v>14</v>
      </c>
      <c r="D30" s="51"/>
      <c r="E30" s="51"/>
      <c r="F30" s="225"/>
      <c r="G30" s="225"/>
    </row>
    <row r="31" spans="1:7" ht="29.25" customHeight="1">
      <c r="A31" s="198"/>
      <c r="B31" s="198"/>
      <c r="C31" s="43" t="s">
        <v>80</v>
      </c>
      <c r="D31" s="51"/>
      <c r="E31" s="51"/>
      <c r="F31" s="226"/>
      <c r="G31" s="226"/>
    </row>
    <row r="32" spans="1:7">
      <c r="B32" s="237"/>
      <c r="C32" s="237"/>
      <c r="D32" s="52"/>
      <c r="E32" s="52"/>
    </row>
    <row r="33" spans="1:7" ht="27.75" customHeight="1">
      <c r="A33" s="204" t="s">
        <v>16</v>
      </c>
      <c r="B33" s="205"/>
      <c r="C33" s="119" t="s">
        <v>100</v>
      </c>
      <c r="D33" s="35">
        <v>2250</v>
      </c>
      <c r="E33" s="36">
        <f>+E34</f>
        <v>6099.6</v>
      </c>
      <c r="F33" s="37">
        <f>F41+F48</f>
        <v>0</v>
      </c>
      <c r="G33" s="37">
        <f>G41+G48</f>
        <v>0</v>
      </c>
    </row>
    <row r="34" spans="1:7" ht="20.25" customHeight="1">
      <c r="A34" s="38">
        <v>1139</v>
      </c>
      <c r="B34" s="39"/>
      <c r="C34" s="179" t="s">
        <v>9</v>
      </c>
      <c r="D34" s="35">
        <v>2250</v>
      </c>
      <c r="E34" s="206">
        <f>+E41</f>
        <v>6099.6</v>
      </c>
      <c r="F34" s="209"/>
      <c r="G34" s="209"/>
    </row>
    <row r="35" spans="1:7" ht="22.5" customHeight="1">
      <c r="A35" s="212"/>
      <c r="B35" s="215"/>
      <c r="C35" s="54" t="s">
        <v>93</v>
      </c>
      <c r="D35" s="35"/>
      <c r="E35" s="207"/>
      <c r="F35" s="210"/>
      <c r="G35" s="210"/>
    </row>
    <row r="36" spans="1:7" ht="24" customHeight="1">
      <c r="A36" s="213"/>
      <c r="B36" s="216"/>
      <c r="C36" s="53" t="s">
        <v>10</v>
      </c>
      <c r="D36" s="44"/>
      <c r="E36" s="207"/>
      <c r="F36" s="210"/>
      <c r="G36" s="210"/>
    </row>
    <row r="37" spans="1:7" ht="32.25" customHeight="1">
      <c r="A37" s="213"/>
      <c r="B37" s="216"/>
      <c r="C37" s="54" t="s">
        <v>94</v>
      </c>
      <c r="D37" s="218"/>
      <c r="E37" s="207"/>
      <c r="F37" s="210"/>
      <c r="G37" s="210"/>
    </row>
    <row r="38" spans="1:7" ht="18" customHeight="1">
      <c r="A38" s="213"/>
      <c r="B38" s="216"/>
      <c r="C38" s="53" t="s">
        <v>95</v>
      </c>
      <c r="D38" s="207"/>
      <c r="E38" s="207"/>
      <c r="F38" s="210"/>
      <c r="G38" s="210"/>
    </row>
    <row r="39" spans="1:7" ht="47.25" customHeight="1">
      <c r="A39" s="214"/>
      <c r="B39" s="217"/>
      <c r="C39" s="55" t="s">
        <v>96</v>
      </c>
      <c r="D39" s="219"/>
      <c r="E39" s="208"/>
      <c r="F39" s="211"/>
      <c r="G39" s="211"/>
    </row>
    <row r="40" spans="1:7">
      <c r="A40" s="220" t="s">
        <v>11</v>
      </c>
      <c r="B40" s="221"/>
      <c r="C40" s="222"/>
      <c r="D40" s="35"/>
      <c r="E40" s="35"/>
      <c r="F40" s="45"/>
      <c r="G40" s="45"/>
    </row>
    <row r="41" spans="1:7" s="46" customFormat="1">
      <c r="A41" s="215"/>
      <c r="B41" s="223">
        <v>11001</v>
      </c>
      <c r="C41" s="177" t="s">
        <v>45</v>
      </c>
      <c r="D41" s="206">
        <v>2250</v>
      </c>
      <c r="E41" s="206">
        <v>6099.6</v>
      </c>
      <c r="F41" s="224">
        <v>300</v>
      </c>
      <c r="G41" s="224">
        <v>300</v>
      </c>
    </row>
    <row r="42" spans="1:7" ht="27" customHeight="1">
      <c r="A42" s="216"/>
      <c r="B42" s="223"/>
      <c r="C42" s="54" t="s">
        <v>93</v>
      </c>
      <c r="D42" s="207"/>
      <c r="E42" s="207"/>
      <c r="F42" s="225"/>
      <c r="G42" s="225"/>
    </row>
    <row r="43" spans="1:7" ht="17.25" customHeight="1">
      <c r="A43" s="216"/>
      <c r="B43" s="223"/>
      <c r="C43" s="178" t="s">
        <v>46</v>
      </c>
      <c r="D43" s="207"/>
      <c r="E43" s="207"/>
      <c r="F43" s="225"/>
      <c r="G43" s="225"/>
    </row>
    <row r="44" spans="1:7" ht="33" customHeight="1">
      <c r="A44" s="216"/>
      <c r="B44" s="223"/>
      <c r="C44" s="54" t="s">
        <v>97</v>
      </c>
      <c r="D44" s="207"/>
      <c r="E44" s="207"/>
      <c r="F44" s="225"/>
      <c r="G44" s="225"/>
    </row>
    <row r="45" spans="1:7" ht="18.75" customHeight="1">
      <c r="A45" s="216"/>
      <c r="B45" s="223"/>
      <c r="C45" s="178" t="s">
        <v>98</v>
      </c>
      <c r="D45" s="207"/>
      <c r="E45" s="207"/>
      <c r="F45" s="225"/>
      <c r="G45" s="225"/>
    </row>
    <row r="46" spans="1:7" ht="24" customHeight="1">
      <c r="A46" s="217"/>
      <c r="B46" s="223"/>
      <c r="C46" s="54" t="s">
        <v>48</v>
      </c>
      <c r="D46" s="208"/>
      <c r="E46" s="208"/>
      <c r="F46" s="226"/>
      <c r="G46" s="226"/>
    </row>
    <row r="47" spans="1:7" ht="20.25" customHeight="1">
      <c r="A47" s="197" t="s">
        <v>44</v>
      </c>
      <c r="B47" s="198"/>
      <c r="C47" s="198"/>
      <c r="D47" s="197"/>
      <c r="E47" s="197"/>
      <c r="F47" s="197"/>
      <c r="G47" s="197"/>
    </row>
    <row r="48" spans="1:7">
      <c r="A48" s="199"/>
      <c r="B48" s="199">
        <v>11001</v>
      </c>
      <c r="C48" s="23" t="s">
        <v>45</v>
      </c>
      <c r="D48" s="48"/>
      <c r="E48" s="48">
        <v>-6099.6</v>
      </c>
      <c r="F48" s="201">
        <f>-(300)</f>
        <v>-300</v>
      </c>
      <c r="G48" s="201">
        <f>-(300)</f>
        <v>-300</v>
      </c>
    </row>
    <row r="49" spans="1:7" ht="42" customHeight="1">
      <c r="A49" s="200"/>
      <c r="B49" s="200"/>
      <c r="C49" s="56" t="s">
        <v>93</v>
      </c>
      <c r="D49" s="49"/>
      <c r="E49" s="49"/>
      <c r="F49" s="202"/>
      <c r="G49" s="202"/>
    </row>
    <row r="50" spans="1:7" ht="20.25" customHeight="1">
      <c r="A50" s="200"/>
      <c r="B50" s="200"/>
      <c r="C50" s="24" t="s">
        <v>46</v>
      </c>
      <c r="D50" s="49"/>
      <c r="E50" s="49"/>
      <c r="F50" s="202"/>
      <c r="G50" s="202"/>
    </row>
    <row r="51" spans="1:7" ht="33" customHeight="1">
      <c r="A51" s="200"/>
      <c r="B51" s="200"/>
      <c r="C51" s="138" t="s">
        <v>99</v>
      </c>
      <c r="D51" s="49"/>
      <c r="E51" s="49"/>
      <c r="F51" s="202"/>
      <c r="G51" s="202"/>
    </row>
    <row r="52" spans="1:7">
      <c r="A52" s="200"/>
      <c r="B52" s="200"/>
      <c r="C52" s="137" t="s">
        <v>47</v>
      </c>
      <c r="D52" s="51"/>
      <c r="E52" s="51"/>
      <c r="F52" s="202"/>
      <c r="G52" s="202"/>
    </row>
    <row r="53" spans="1:7" ht="29.25" customHeight="1">
      <c r="A53" s="198"/>
      <c r="B53" s="198"/>
      <c r="C53" s="138" t="s">
        <v>48</v>
      </c>
      <c r="D53" s="51"/>
      <c r="E53" s="51"/>
      <c r="F53" s="203"/>
      <c r="G53" s="203"/>
    </row>
  </sheetData>
  <mergeCells count="48">
    <mergeCell ref="B32:C32"/>
    <mergeCell ref="A18:C18"/>
    <mergeCell ref="A19:A24"/>
    <mergeCell ref="B19:B24"/>
    <mergeCell ref="D19:D24"/>
    <mergeCell ref="A25:G25"/>
    <mergeCell ref="A26:A31"/>
    <mergeCell ref="B26:B31"/>
    <mergeCell ref="E19:E24"/>
    <mergeCell ref="F19:F24"/>
    <mergeCell ref="G19:G24"/>
    <mergeCell ref="F26:F31"/>
    <mergeCell ref="G26:G31"/>
    <mergeCell ref="A11:B11"/>
    <mergeCell ref="A13:A17"/>
    <mergeCell ref="D15:D17"/>
    <mergeCell ref="B13:B17"/>
    <mergeCell ref="A6:G6"/>
    <mergeCell ref="A8:B8"/>
    <mergeCell ref="C8:C9"/>
    <mergeCell ref="D8:G8"/>
    <mergeCell ref="F12:F17"/>
    <mergeCell ref="G12:G17"/>
    <mergeCell ref="E12:E17"/>
    <mergeCell ref="F41:F46"/>
    <mergeCell ref="G41:G46"/>
    <mergeCell ref="F1:G1"/>
    <mergeCell ref="D2:G2"/>
    <mergeCell ref="D3:G3"/>
    <mergeCell ref="D4:F4"/>
    <mergeCell ref="D5:F5"/>
    <mergeCell ref="A40:C40"/>
    <mergeCell ref="A41:A46"/>
    <mergeCell ref="B41:B46"/>
    <mergeCell ref="D41:D46"/>
    <mergeCell ref="E41:E46"/>
    <mergeCell ref="A33:B33"/>
    <mergeCell ref="E34:E39"/>
    <mergeCell ref="F34:F39"/>
    <mergeCell ref="G34:G39"/>
    <mergeCell ref="A35:A39"/>
    <mergeCell ref="B35:B39"/>
    <mergeCell ref="D37:D39"/>
    <mergeCell ref="A47:G47"/>
    <mergeCell ref="A48:A53"/>
    <mergeCell ref="B48:B53"/>
    <mergeCell ref="F48:F53"/>
    <mergeCell ref="G48:G53"/>
  </mergeCells>
  <conditionalFormatting sqref="C45">
    <cfRule type="expression" dxfId="2" priority="1" stopIfTrue="1">
      <formula>#REF!=1</formula>
    </cfRule>
  </conditionalFormatting>
  <conditionalFormatting sqref="C39">
    <cfRule type="expression" dxfId="1" priority="3" stopIfTrue="1">
      <formula>#REF!=1</formula>
    </cfRule>
  </conditionalFormatting>
  <conditionalFormatting sqref="C41 C43">
    <cfRule type="expression" dxfId="0" priority="2" stopIfTrue="1">
      <formula>#REF!=1</formula>
    </cfRule>
  </conditionalFormatting>
  <pageMargins left="0" right="0" top="0" bottom="0" header="0" footer="0"/>
  <pageSetup paperSize="9" scale="84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20"/>
  <sheetViews>
    <sheetView tabSelected="1" workbookViewId="0">
      <selection activeCell="C4" sqref="C4"/>
    </sheetView>
  </sheetViews>
  <sheetFormatPr defaultColWidth="9.109375" defaultRowHeight="17.399999999999999"/>
  <cols>
    <col min="1" max="1" width="4.5546875" style="139" customWidth="1"/>
    <col min="2" max="2" width="12.6640625" style="139" customWidth="1"/>
    <col min="3" max="3" width="13.44140625" style="139" customWidth="1"/>
    <col min="4" max="4" width="59" style="139" customWidth="1"/>
    <col min="5" max="5" width="14.6640625" style="139" customWidth="1"/>
    <col min="6" max="6" width="15.33203125" style="139" customWidth="1"/>
    <col min="7" max="7" width="16.5546875" style="139" customWidth="1"/>
    <col min="8" max="8" width="18.5546875" style="139" customWidth="1"/>
    <col min="9" max="9" width="16.109375" style="139" customWidth="1"/>
    <col min="10" max="16384" width="9.109375" style="139"/>
  </cols>
  <sheetData>
    <row r="1" spans="2:45">
      <c r="E1" s="160"/>
      <c r="F1" s="160"/>
      <c r="G1" s="227" t="s">
        <v>50</v>
      </c>
      <c r="H1" s="227"/>
      <c r="I1" s="227"/>
      <c r="J1" s="140"/>
    </row>
    <row r="2" spans="2:45" s="1" customFormat="1" ht="15.6">
      <c r="E2" s="227" t="s">
        <v>86</v>
      </c>
      <c r="F2" s="227"/>
      <c r="G2" s="227"/>
      <c r="H2" s="227"/>
      <c r="I2" s="227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2:45" s="1" customFormat="1" ht="15.6">
      <c r="E3" s="227" t="s">
        <v>8</v>
      </c>
      <c r="F3" s="227"/>
      <c r="G3" s="227"/>
      <c r="H3" s="227"/>
      <c r="I3" s="227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2:45">
      <c r="E4" s="239"/>
      <c r="F4" s="239"/>
      <c r="G4" s="239"/>
      <c r="H4" s="140"/>
      <c r="I4" s="140"/>
      <c r="J4" s="140"/>
    </row>
    <row r="5" spans="2:45">
      <c r="E5" s="239"/>
      <c r="F5" s="239"/>
      <c r="G5" s="239"/>
      <c r="H5" s="140"/>
      <c r="I5" s="140"/>
      <c r="J5" s="140"/>
    </row>
    <row r="6" spans="2:45" ht="18">
      <c r="B6" s="238" t="s">
        <v>161</v>
      </c>
      <c r="C6" s="238"/>
      <c r="D6" s="238"/>
      <c r="E6" s="238"/>
      <c r="F6" s="238"/>
      <c r="G6" s="238"/>
      <c r="H6" s="238"/>
      <c r="I6" s="238"/>
      <c r="J6" s="141"/>
    </row>
    <row r="7" spans="2:45" ht="18">
      <c r="C7" s="141"/>
      <c r="D7" s="141"/>
      <c r="E7" s="141"/>
      <c r="F7" s="141"/>
      <c r="G7" s="141"/>
      <c r="H7" s="241" t="s">
        <v>40</v>
      </c>
      <c r="I7" s="241"/>
      <c r="J7" s="141"/>
    </row>
    <row r="8" spans="2:45" ht="18">
      <c r="B8" s="242" t="s">
        <v>141</v>
      </c>
      <c r="C8" s="242"/>
      <c r="D8" s="243" t="s">
        <v>142</v>
      </c>
      <c r="E8" s="243" t="s">
        <v>143</v>
      </c>
      <c r="F8" s="244" t="s">
        <v>144</v>
      </c>
      <c r="G8" s="244"/>
      <c r="H8" s="244"/>
      <c r="I8" s="244"/>
      <c r="J8" s="141"/>
    </row>
    <row r="9" spans="2:45" s="142" customFormat="1" ht="15">
      <c r="B9" s="242"/>
      <c r="C9" s="242"/>
      <c r="D9" s="243"/>
      <c r="E9" s="243"/>
      <c r="F9" s="243" t="s">
        <v>145</v>
      </c>
      <c r="G9" s="243"/>
      <c r="H9" s="243"/>
      <c r="I9" s="243"/>
    </row>
    <row r="10" spans="2:45" s="142" customFormat="1" ht="60">
      <c r="B10" s="143" t="s">
        <v>15</v>
      </c>
      <c r="C10" s="143" t="s">
        <v>61</v>
      </c>
      <c r="D10" s="243"/>
      <c r="E10" s="243"/>
      <c r="F10" s="144" t="s">
        <v>146</v>
      </c>
      <c r="G10" s="144" t="s">
        <v>147</v>
      </c>
      <c r="H10" s="144" t="s">
        <v>148</v>
      </c>
      <c r="I10" s="145" t="s">
        <v>149</v>
      </c>
    </row>
    <row r="11" spans="2:45" s="142" customFormat="1" ht="15.6">
      <c r="B11" s="143"/>
      <c r="C11" s="143"/>
      <c r="D11" s="15" t="s">
        <v>49</v>
      </c>
      <c r="E11" s="20">
        <f>+E13</f>
        <v>300</v>
      </c>
      <c r="F11" s="20">
        <f t="shared" ref="F11:I11" si="0">+F13</f>
        <v>0</v>
      </c>
      <c r="G11" s="20">
        <f t="shared" si="0"/>
        <v>0</v>
      </c>
      <c r="H11" s="20">
        <f t="shared" si="0"/>
        <v>0</v>
      </c>
      <c r="I11" s="20">
        <f t="shared" si="0"/>
        <v>300</v>
      </c>
    </row>
    <row r="12" spans="2:45" s="142" customFormat="1" ht="15">
      <c r="B12" s="143"/>
      <c r="C12" s="143"/>
      <c r="D12" s="17" t="s">
        <v>150</v>
      </c>
      <c r="E12" s="146"/>
      <c r="F12" s="146"/>
      <c r="G12" s="146"/>
      <c r="H12" s="146"/>
      <c r="I12" s="146"/>
    </row>
    <row r="13" spans="2:45" s="142" customFormat="1" ht="30">
      <c r="B13" s="240" t="s">
        <v>16</v>
      </c>
      <c r="C13" s="240"/>
      <c r="D13" s="147" t="s">
        <v>151</v>
      </c>
      <c r="E13" s="20">
        <f>+E15</f>
        <v>300</v>
      </c>
      <c r="F13" s="146">
        <f>+F15</f>
        <v>0</v>
      </c>
      <c r="G13" s="146">
        <f t="shared" ref="G13:I13" si="1">+G15</f>
        <v>0</v>
      </c>
      <c r="H13" s="146">
        <v>0</v>
      </c>
      <c r="I13" s="146">
        <f t="shared" si="1"/>
        <v>300</v>
      </c>
    </row>
    <row r="14" spans="2:45" s="142" customFormat="1" ht="15">
      <c r="B14" s="143"/>
      <c r="C14" s="148"/>
      <c r="D14" s="17" t="s">
        <v>150</v>
      </c>
      <c r="E14" s="20"/>
      <c r="F14" s="20"/>
      <c r="G14" s="149"/>
      <c r="H14" s="20"/>
      <c r="I14" s="150"/>
    </row>
    <row r="15" spans="2:45" s="142" customFormat="1" ht="30">
      <c r="B15" s="151">
        <v>1054</v>
      </c>
      <c r="C15" s="151">
        <v>31001</v>
      </c>
      <c r="D15" s="152" t="s">
        <v>79</v>
      </c>
      <c r="E15" s="20">
        <v>300</v>
      </c>
      <c r="F15" s="146">
        <v>0</v>
      </c>
      <c r="G15" s="146">
        <v>0</v>
      </c>
      <c r="H15" s="149">
        <v>0</v>
      </c>
      <c r="I15" s="20">
        <v>300</v>
      </c>
    </row>
    <row r="16" spans="2:45">
      <c r="I16" s="153"/>
    </row>
    <row r="17" spans="9:9">
      <c r="I17" s="153"/>
    </row>
    <row r="18" spans="9:9">
      <c r="I18" s="153"/>
    </row>
    <row r="19" spans="9:9">
      <c r="I19" s="153"/>
    </row>
    <row r="20" spans="9:9">
      <c r="I20" s="153"/>
    </row>
  </sheetData>
  <mergeCells count="13">
    <mergeCell ref="B13:C13"/>
    <mergeCell ref="H7:I7"/>
    <mergeCell ref="B8:C9"/>
    <mergeCell ref="D8:D10"/>
    <mergeCell ref="E8:E10"/>
    <mergeCell ref="F8:I8"/>
    <mergeCell ref="F9:I9"/>
    <mergeCell ref="B6:I6"/>
    <mergeCell ref="G1:I1"/>
    <mergeCell ref="E2:I2"/>
    <mergeCell ref="E3:I3"/>
    <mergeCell ref="E4:G4"/>
    <mergeCell ref="E5:G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AQ53"/>
  <sheetViews>
    <sheetView workbookViewId="0">
      <selection activeCell="G31" sqref="G31"/>
    </sheetView>
  </sheetViews>
  <sheetFormatPr defaultColWidth="9.109375" defaultRowHeight="15.6"/>
  <cols>
    <col min="1" max="1" width="5.5546875" style="76" customWidth="1"/>
    <col min="2" max="3" width="8.6640625" style="76" customWidth="1"/>
    <col min="4" max="4" width="8" style="76" customWidth="1"/>
    <col min="5" max="5" width="10.44140625" style="76" customWidth="1"/>
    <col min="6" max="6" width="8.6640625" style="76" customWidth="1"/>
    <col min="7" max="7" width="81.33203125" style="77" customWidth="1"/>
    <col min="8" max="8" width="12.88671875" style="77" hidden="1" customWidth="1"/>
    <col min="9" max="9" width="12.33203125" style="77" hidden="1" customWidth="1"/>
    <col min="10" max="10" width="16.88671875" style="77" customWidth="1"/>
    <col min="11" max="11" width="23.44140625" style="77" customWidth="1"/>
    <col min="12" max="16384" width="9.109375" style="76"/>
  </cols>
  <sheetData>
    <row r="1" spans="2:43" s="1" customFormat="1" ht="24" customHeight="1">
      <c r="E1" s="25"/>
      <c r="F1" s="25"/>
      <c r="G1" s="227" t="s">
        <v>152</v>
      </c>
      <c r="H1" s="227"/>
      <c r="I1" s="227"/>
      <c r="J1" s="227"/>
      <c r="K1" s="227"/>
    </row>
    <row r="2" spans="2:43" s="1" customFormat="1">
      <c r="E2" s="227" t="s">
        <v>86</v>
      </c>
      <c r="F2" s="227"/>
      <c r="G2" s="227"/>
      <c r="H2" s="227"/>
      <c r="I2" s="227"/>
      <c r="J2" s="227"/>
      <c r="K2" s="227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2:43" s="1" customFormat="1" ht="15.75" customHeight="1">
      <c r="E3" s="227" t="s">
        <v>8</v>
      </c>
      <c r="F3" s="227"/>
      <c r="G3" s="227"/>
      <c r="H3" s="227"/>
      <c r="I3" s="227"/>
      <c r="J3" s="227"/>
      <c r="K3" s="227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2:43" s="1" customFormat="1">
      <c r="E4" s="227"/>
      <c r="F4" s="227"/>
      <c r="G4" s="227"/>
      <c r="H4" s="25"/>
      <c r="I4" s="25"/>
      <c r="J4" s="25"/>
    </row>
    <row r="5" spans="2:43" s="1" customFormat="1" ht="15.75" customHeight="1">
      <c r="E5" s="227"/>
      <c r="F5" s="227"/>
      <c r="G5" s="227"/>
      <c r="H5" s="25"/>
      <c r="I5" s="25"/>
      <c r="J5" s="25"/>
    </row>
    <row r="6" spans="2:43" s="1" customFormat="1" ht="40.5" customHeight="1">
      <c r="B6" s="245" t="s">
        <v>134</v>
      </c>
      <c r="C6" s="245"/>
      <c r="D6" s="245"/>
      <c r="E6" s="245"/>
      <c r="F6" s="245"/>
      <c r="G6" s="245"/>
      <c r="H6" s="245"/>
      <c r="I6" s="245"/>
      <c r="J6" s="245"/>
      <c r="K6" s="245"/>
    </row>
    <row r="7" spans="2:43" ht="7.5" customHeight="1">
      <c r="I7" s="78"/>
    </row>
    <row r="8" spans="2:43" ht="28.5" customHeight="1">
      <c r="B8" s="246"/>
      <c r="C8" s="246"/>
      <c r="D8" s="246"/>
      <c r="E8" s="246"/>
      <c r="F8" s="246"/>
      <c r="G8" s="246"/>
      <c r="H8" s="246"/>
      <c r="I8" s="246"/>
      <c r="K8" s="77" t="s">
        <v>40</v>
      </c>
    </row>
    <row r="9" spans="2:43" ht="73.5" customHeight="1">
      <c r="B9" s="234" t="s">
        <v>23</v>
      </c>
      <c r="C9" s="235"/>
      <c r="D9" s="236"/>
      <c r="E9" s="234" t="s">
        <v>24</v>
      </c>
      <c r="F9" s="236"/>
      <c r="G9" s="247" t="s">
        <v>25</v>
      </c>
      <c r="H9" s="234" t="s">
        <v>64</v>
      </c>
      <c r="I9" s="235"/>
      <c r="J9" s="235"/>
      <c r="K9" s="236"/>
    </row>
    <row r="10" spans="2:43" ht="46.8">
      <c r="B10" s="79" t="s">
        <v>30</v>
      </c>
      <c r="C10" s="79" t="s">
        <v>31</v>
      </c>
      <c r="D10" s="79" t="s">
        <v>63</v>
      </c>
      <c r="E10" s="79" t="s">
        <v>32</v>
      </c>
      <c r="F10" s="79" t="s">
        <v>33</v>
      </c>
      <c r="G10" s="248"/>
      <c r="H10" s="80" t="s">
        <v>26</v>
      </c>
      <c r="I10" s="80" t="s">
        <v>27</v>
      </c>
      <c r="J10" s="81" t="s">
        <v>28</v>
      </c>
      <c r="K10" s="81" t="s">
        <v>29</v>
      </c>
    </row>
    <row r="11" spans="2:43" ht="39.75" customHeight="1">
      <c r="B11" s="82"/>
      <c r="C11" s="82"/>
      <c r="D11" s="82"/>
      <c r="E11" s="82"/>
      <c r="F11" s="82"/>
      <c r="G11" s="34" t="s">
        <v>133</v>
      </c>
      <c r="H11" s="83" t="e">
        <f>+H12+#REF!</f>
        <v>#REF!</v>
      </c>
      <c r="I11" s="83" t="e">
        <f>+I12+#REF!</f>
        <v>#REF!</v>
      </c>
      <c r="J11" s="84">
        <f t="shared" ref="J11:K12" si="0">+J13</f>
        <v>0</v>
      </c>
      <c r="K11" s="84">
        <f t="shared" si="0"/>
        <v>0</v>
      </c>
    </row>
    <row r="12" spans="2:43">
      <c r="B12" s="58" t="s">
        <v>69</v>
      </c>
      <c r="C12" s="85"/>
      <c r="D12" s="85"/>
      <c r="E12" s="86"/>
      <c r="F12" s="86"/>
      <c r="G12" s="87" t="s">
        <v>71</v>
      </c>
      <c r="H12" s="88"/>
      <c r="I12" s="88" t="e">
        <f>+I14</f>
        <v>#REF!</v>
      </c>
      <c r="J12" s="84">
        <f t="shared" si="0"/>
        <v>0</v>
      </c>
      <c r="K12" s="84">
        <f t="shared" si="0"/>
        <v>0</v>
      </c>
    </row>
    <row r="13" spans="2:43">
      <c r="B13" s="85"/>
      <c r="C13" s="85"/>
      <c r="D13" s="85"/>
      <c r="E13" s="86"/>
      <c r="F13" s="86"/>
      <c r="G13" s="89" t="s">
        <v>34</v>
      </c>
      <c r="H13" s="90"/>
      <c r="I13" s="90"/>
      <c r="J13" s="91"/>
      <c r="K13" s="91"/>
    </row>
    <row r="14" spans="2:43">
      <c r="B14" s="85"/>
      <c r="C14" s="58" t="s">
        <v>70</v>
      </c>
      <c r="D14" s="85"/>
      <c r="E14" s="86"/>
      <c r="F14" s="86"/>
      <c r="G14" s="87" t="s">
        <v>72</v>
      </c>
      <c r="H14" s="88"/>
      <c r="I14" s="88" t="e">
        <f>+I16</f>
        <v>#REF!</v>
      </c>
      <c r="J14" s="84">
        <f t="shared" ref="J14:K14" si="1">+J16</f>
        <v>0</v>
      </c>
      <c r="K14" s="84">
        <f t="shared" si="1"/>
        <v>0</v>
      </c>
    </row>
    <row r="15" spans="2:43">
      <c r="B15" s="85"/>
      <c r="C15" s="85"/>
      <c r="D15" s="85"/>
      <c r="E15" s="86"/>
      <c r="F15" s="86"/>
      <c r="G15" s="89" t="s">
        <v>34</v>
      </c>
      <c r="H15" s="90"/>
      <c r="I15" s="90"/>
      <c r="J15" s="91"/>
      <c r="K15" s="91"/>
    </row>
    <row r="16" spans="2:43">
      <c r="B16" s="85"/>
      <c r="C16" s="85"/>
      <c r="D16" s="58" t="s">
        <v>70</v>
      </c>
      <c r="E16" s="86"/>
      <c r="F16" s="86"/>
      <c r="G16" s="87" t="s">
        <v>73</v>
      </c>
      <c r="H16" s="88"/>
      <c r="I16" s="88" t="e">
        <f>+I19</f>
        <v>#REF!</v>
      </c>
      <c r="J16" s="59"/>
      <c r="K16" s="59"/>
    </row>
    <row r="17" spans="2:11">
      <c r="B17" s="92"/>
      <c r="C17" s="92"/>
      <c r="D17" s="93"/>
      <c r="E17" s="94"/>
      <c r="F17" s="94"/>
      <c r="G17" s="60" t="s">
        <v>68</v>
      </c>
      <c r="H17" s="95"/>
      <c r="I17" s="95"/>
      <c r="J17" s="96"/>
      <c r="K17" s="96"/>
    </row>
    <row r="18" spans="2:11">
      <c r="B18" s="86"/>
      <c r="C18" s="86"/>
      <c r="D18" s="86"/>
      <c r="E18" s="86"/>
      <c r="F18" s="86"/>
      <c r="G18" s="89" t="s">
        <v>34</v>
      </c>
      <c r="H18" s="90"/>
      <c r="I18" s="90"/>
      <c r="J18" s="91"/>
      <c r="K18" s="91"/>
    </row>
    <row r="19" spans="2:11">
      <c r="B19" s="86"/>
      <c r="C19" s="86"/>
      <c r="D19" s="86"/>
      <c r="E19" s="89">
        <v>1054</v>
      </c>
      <c r="F19" s="89" t="s">
        <v>35</v>
      </c>
      <c r="G19" s="43" t="s">
        <v>66</v>
      </c>
      <c r="H19" s="97"/>
      <c r="I19" s="97" t="e">
        <f>+I20</f>
        <v>#REF!</v>
      </c>
      <c r="J19" s="59">
        <v>-300</v>
      </c>
      <c r="K19" s="59">
        <v>-300</v>
      </c>
    </row>
    <row r="20" spans="2:11" ht="19.5" customHeight="1">
      <c r="B20" s="86"/>
      <c r="C20" s="86"/>
      <c r="D20" s="86"/>
      <c r="E20" s="86"/>
      <c r="F20" s="98"/>
      <c r="G20" s="89" t="s">
        <v>38</v>
      </c>
      <c r="H20" s="97"/>
      <c r="I20" s="97" t="e">
        <f>+I22</f>
        <v>#REF!</v>
      </c>
      <c r="J20" s="59">
        <v>-300</v>
      </c>
      <c r="K20" s="59">
        <v>-300</v>
      </c>
    </row>
    <row r="21" spans="2:11">
      <c r="B21" s="94"/>
      <c r="C21" s="94"/>
      <c r="D21" s="94"/>
      <c r="E21" s="86"/>
      <c r="F21" s="98"/>
      <c r="G21" s="60" t="s">
        <v>68</v>
      </c>
      <c r="H21" s="97"/>
      <c r="I21" s="97"/>
      <c r="J21" s="99"/>
      <c r="K21" s="99"/>
    </row>
    <row r="22" spans="2:11">
      <c r="B22" s="94"/>
      <c r="C22" s="94"/>
      <c r="D22" s="94"/>
      <c r="E22" s="89"/>
      <c r="F22" s="98"/>
      <c r="G22" s="89" t="s">
        <v>39</v>
      </c>
      <c r="H22" s="97"/>
      <c r="I22" s="97" t="e">
        <f>+I23</f>
        <v>#REF!</v>
      </c>
      <c r="J22" s="59">
        <v>-300</v>
      </c>
      <c r="K22" s="59">
        <v>-300</v>
      </c>
    </row>
    <row r="23" spans="2:11">
      <c r="B23" s="94"/>
      <c r="C23" s="94"/>
      <c r="D23" s="94"/>
      <c r="E23" s="86"/>
      <c r="F23" s="98"/>
      <c r="G23" s="89" t="s">
        <v>37</v>
      </c>
      <c r="H23" s="97"/>
      <c r="I23" s="97" t="e">
        <f>+I24</f>
        <v>#REF!</v>
      </c>
      <c r="J23" s="59">
        <v>-300</v>
      </c>
      <c r="K23" s="59">
        <v>-300</v>
      </c>
    </row>
    <row r="24" spans="2:11">
      <c r="B24" s="94"/>
      <c r="C24" s="94"/>
      <c r="D24" s="94"/>
      <c r="E24" s="86"/>
      <c r="F24" s="98"/>
      <c r="G24" s="89" t="s">
        <v>87</v>
      </c>
      <c r="H24" s="97"/>
      <c r="I24" s="97" t="e">
        <f>+#REF!</f>
        <v>#REF!</v>
      </c>
      <c r="J24" s="59">
        <v>-300</v>
      </c>
      <c r="K24" s="59">
        <v>-300</v>
      </c>
    </row>
    <row r="25" spans="2:11" hidden="1">
      <c r="B25" s="94"/>
      <c r="C25" s="94"/>
      <c r="D25" s="94"/>
      <c r="E25" s="94"/>
      <c r="F25" s="94"/>
      <c r="G25" s="61"/>
      <c r="H25" s="100"/>
      <c r="I25" s="100"/>
      <c r="J25" s="100"/>
      <c r="K25" s="100"/>
    </row>
    <row r="26" spans="2:11" hidden="1">
      <c r="B26" s="94"/>
      <c r="C26" s="94"/>
      <c r="D26" s="94"/>
      <c r="E26" s="94"/>
      <c r="F26" s="94"/>
      <c r="G26" s="101"/>
      <c r="H26" s="100"/>
      <c r="I26" s="100"/>
      <c r="J26" s="100"/>
      <c r="K26" s="100"/>
    </row>
    <row r="27" spans="2:11" s="102" customFormat="1" ht="31.2">
      <c r="B27" s="89"/>
      <c r="C27" s="89"/>
      <c r="D27" s="89"/>
      <c r="E27" s="89">
        <v>1054</v>
      </c>
      <c r="F27" s="89">
        <v>31001</v>
      </c>
      <c r="G27" s="43" t="s">
        <v>79</v>
      </c>
      <c r="H27" s="103"/>
      <c r="I27" s="103" t="e">
        <f>+I29</f>
        <v>#REF!</v>
      </c>
      <c r="J27" s="99">
        <v>300</v>
      </c>
      <c r="K27" s="99">
        <v>300</v>
      </c>
    </row>
    <row r="28" spans="2:11" ht="31.2">
      <c r="B28" s="94"/>
      <c r="C28" s="94"/>
      <c r="D28" s="94"/>
      <c r="E28" s="98"/>
      <c r="F28" s="86"/>
      <c r="G28" s="43" t="s">
        <v>85</v>
      </c>
      <c r="H28" s="103"/>
      <c r="I28" s="103"/>
      <c r="J28" s="104"/>
      <c r="K28" s="104"/>
    </row>
    <row r="29" spans="2:11">
      <c r="B29" s="94"/>
      <c r="C29" s="94"/>
      <c r="D29" s="94"/>
      <c r="E29" s="98"/>
      <c r="F29" s="86"/>
      <c r="G29" s="61" t="s">
        <v>53</v>
      </c>
      <c r="H29" s="103"/>
      <c r="I29" s="103" t="e">
        <f>+I31</f>
        <v>#REF!</v>
      </c>
      <c r="J29" s="99">
        <v>300</v>
      </c>
      <c r="K29" s="99">
        <v>300</v>
      </c>
    </row>
    <row r="30" spans="2:11">
      <c r="B30" s="94"/>
      <c r="C30" s="94"/>
      <c r="D30" s="94"/>
      <c r="E30" s="98"/>
      <c r="F30" s="86"/>
      <c r="G30" s="60" t="s">
        <v>68</v>
      </c>
      <c r="H30" s="103"/>
      <c r="I30" s="103"/>
      <c r="J30" s="103"/>
      <c r="K30" s="103"/>
    </row>
    <row r="31" spans="2:11">
      <c r="B31" s="94"/>
      <c r="C31" s="94"/>
      <c r="D31" s="94"/>
      <c r="E31" s="98"/>
      <c r="F31" s="86"/>
      <c r="G31" s="61" t="s">
        <v>39</v>
      </c>
      <c r="H31" s="103"/>
      <c r="I31" s="103" t="e">
        <f>+I32</f>
        <v>#REF!</v>
      </c>
      <c r="J31" s="99">
        <v>300</v>
      </c>
      <c r="K31" s="99">
        <v>300</v>
      </c>
    </row>
    <row r="32" spans="2:11">
      <c r="B32" s="94"/>
      <c r="C32" s="94"/>
      <c r="D32" s="94"/>
      <c r="E32" s="98"/>
      <c r="F32" s="86"/>
      <c r="G32" s="61" t="s">
        <v>36</v>
      </c>
      <c r="H32" s="103"/>
      <c r="I32" s="103" t="e">
        <f>+#REF!</f>
        <v>#REF!</v>
      </c>
      <c r="J32" s="99">
        <v>300</v>
      </c>
      <c r="K32" s="99">
        <v>300</v>
      </c>
    </row>
    <row r="33" spans="2:11">
      <c r="B33" s="94"/>
      <c r="C33" s="94"/>
      <c r="D33" s="94"/>
      <c r="E33" s="98"/>
      <c r="F33" s="86"/>
      <c r="G33" s="61" t="s">
        <v>54</v>
      </c>
      <c r="H33" s="103"/>
      <c r="I33" s="103">
        <v>-6099.6</v>
      </c>
      <c r="J33" s="99">
        <v>300</v>
      </c>
      <c r="K33" s="99">
        <v>300</v>
      </c>
    </row>
    <row r="34" spans="2:11">
      <c r="B34" s="105"/>
      <c r="C34" s="105"/>
      <c r="D34" s="105"/>
      <c r="E34" s="105"/>
      <c r="F34" s="105"/>
      <c r="G34" s="62" t="s">
        <v>82</v>
      </c>
      <c r="J34" s="99">
        <v>300</v>
      </c>
      <c r="K34" s="99">
        <v>300</v>
      </c>
    </row>
    <row r="35" spans="2:11">
      <c r="B35" s="105"/>
      <c r="C35" s="105"/>
      <c r="D35" s="105"/>
      <c r="E35" s="105"/>
      <c r="F35" s="86"/>
      <c r="G35" s="61" t="s">
        <v>81</v>
      </c>
      <c r="J35" s="99">
        <v>300</v>
      </c>
      <c r="K35" s="99">
        <v>300</v>
      </c>
    </row>
    <row r="36" spans="2:11">
      <c r="B36" s="112">
        <v>11</v>
      </c>
      <c r="C36" s="63"/>
      <c r="D36" s="63"/>
      <c r="E36" s="64"/>
      <c r="F36" s="65"/>
      <c r="G36" s="66" t="s">
        <v>128</v>
      </c>
      <c r="J36" s="108">
        <f>SUM(J38)</f>
        <v>0</v>
      </c>
      <c r="K36" s="108">
        <f>K38</f>
        <v>0</v>
      </c>
    </row>
    <row r="37" spans="2:11">
      <c r="B37" s="112"/>
      <c r="C37" s="63"/>
      <c r="D37" s="67"/>
      <c r="E37" s="67"/>
      <c r="F37" s="67"/>
      <c r="G37" s="68" t="s">
        <v>124</v>
      </c>
      <c r="J37" s="109"/>
      <c r="K37" s="111"/>
    </row>
    <row r="38" spans="2:11">
      <c r="B38" s="112"/>
      <c r="C38" s="69" t="s">
        <v>125</v>
      </c>
      <c r="D38" s="63"/>
      <c r="E38" s="70"/>
      <c r="F38" s="71"/>
      <c r="G38" s="72" t="s">
        <v>129</v>
      </c>
      <c r="H38" s="76"/>
      <c r="I38" s="76"/>
      <c r="J38" s="108">
        <f>SUM(J40)</f>
        <v>0</v>
      </c>
      <c r="K38" s="108">
        <f>K40</f>
        <v>0</v>
      </c>
    </row>
    <row r="39" spans="2:11">
      <c r="B39" s="112"/>
      <c r="C39" s="63"/>
      <c r="D39" s="67"/>
      <c r="E39" s="64"/>
      <c r="F39" s="65"/>
      <c r="G39" s="68" t="s">
        <v>124</v>
      </c>
      <c r="H39" s="76"/>
      <c r="I39" s="76"/>
      <c r="J39" s="109"/>
      <c r="K39" s="111"/>
    </row>
    <row r="40" spans="2:11">
      <c r="B40" s="112"/>
      <c r="C40" s="69"/>
      <c r="D40" s="69" t="s">
        <v>125</v>
      </c>
      <c r="E40" s="64"/>
      <c r="F40" s="71"/>
      <c r="G40" s="72" t="s">
        <v>130</v>
      </c>
      <c r="H40" s="76"/>
      <c r="I40" s="76"/>
      <c r="J40" s="108">
        <f t="shared" ref="J40:K41" si="2">J41</f>
        <v>0</v>
      </c>
      <c r="K40" s="108">
        <f t="shared" si="2"/>
        <v>0</v>
      </c>
    </row>
    <row r="41" spans="2:11">
      <c r="B41" s="112"/>
      <c r="C41" s="63"/>
      <c r="D41" s="67"/>
      <c r="E41" s="64"/>
      <c r="F41" s="71"/>
      <c r="G41" s="75" t="s">
        <v>132</v>
      </c>
      <c r="H41" s="76"/>
      <c r="I41" s="76"/>
      <c r="J41" s="109">
        <f t="shared" si="2"/>
        <v>0</v>
      </c>
      <c r="K41" s="109">
        <f t="shared" si="2"/>
        <v>0</v>
      </c>
    </row>
    <row r="42" spans="2:11">
      <c r="B42" s="112"/>
      <c r="C42" s="63"/>
      <c r="D42" s="67"/>
      <c r="E42" s="64">
        <v>1139</v>
      </c>
      <c r="F42" s="65"/>
      <c r="G42" s="107" t="s">
        <v>130</v>
      </c>
      <c r="H42" s="105"/>
      <c r="I42" s="105"/>
      <c r="J42" s="109">
        <f>J44+J49</f>
        <v>0</v>
      </c>
      <c r="K42" s="109">
        <f>K44+K49</f>
        <v>0</v>
      </c>
    </row>
    <row r="43" spans="2:11">
      <c r="B43" s="112"/>
      <c r="C43" s="63"/>
      <c r="D43" s="67"/>
      <c r="E43" s="73"/>
      <c r="F43" s="73"/>
      <c r="G43" s="68" t="s">
        <v>124</v>
      </c>
      <c r="H43" s="105"/>
      <c r="I43" s="105"/>
      <c r="J43" s="108"/>
      <c r="K43" s="108"/>
    </row>
    <row r="44" spans="2:11">
      <c r="B44" s="112"/>
      <c r="C44" s="63"/>
      <c r="D44" s="67"/>
      <c r="E44" s="64"/>
      <c r="F44" s="64">
        <v>11001</v>
      </c>
      <c r="G44" s="65" t="s">
        <v>130</v>
      </c>
      <c r="H44" s="105"/>
      <c r="I44" s="105"/>
      <c r="J44" s="109">
        <v>300</v>
      </c>
      <c r="K44" s="109">
        <v>300</v>
      </c>
    </row>
    <row r="45" spans="2:11">
      <c r="B45" s="112"/>
      <c r="C45" s="63"/>
      <c r="D45" s="67"/>
      <c r="E45" s="64"/>
      <c r="F45" s="71"/>
      <c r="G45" s="68" t="s">
        <v>126</v>
      </c>
      <c r="H45" s="105"/>
      <c r="I45" s="105"/>
      <c r="J45" s="109"/>
      <c r="K45" s="109"/>
    </row>
    <row r="46" spans="2:11">
      <c r="B46" s="112"/>
      <c r="C46" s="63"/>
      <c r="D46" s="67"/>
      <c r="E46" s="70"/>
      <c r="F46" s="71"/>
      <c r="G46" s="74" t="s">
        <v>92</v>
      </c>
      <c r="H46" s="105"/>
      <c r="I46" s="105"/>
      <c r="J46" s="109">
        <v>300</v>
      </c>
      <c r="K46" s="109">
        <v>300</v>
      </c>
    </row>
    <row r="47" spans="2:11" ht="22.5" customHeight="1">
      <c r="B47" s="112"/>
      <c r="C47" s="63"/>
      <c r="D47" s="67"/>
      <c r="E47" s="67"/>
      <c r="F47" s="67"/>
      <c r="G47" s="68" t="s">
        <v>127</v>
      </c>
      <c r="H47" s="105"/>
      <c r="I47" s="105"/>
      <c r="J47" s="110"/>
      <c r="K47" s="110"/>
    </row>
    <row r="48" spans="2:11">
      <c r="B48" s="112"/>
      <c r="C48" s="63"/>
      <c r="D48" s="67"/>
      <c r="E48" s="64"/>
      <c r="F48" s="71"/>
      <c r="G48" s="68" t="s">
        <v>131</v>
      </c>
      <c r="H48" s="105"/>
      <c r="I48" s="105"/>
      <c r="J48" s="109">
        <v>300</v>
      </c>
      <c r="K48" s="109">
        <v>300</v>
      </c>
    </row>
    <row r="49" spans="2:11">
      <c r="B49" s="112"/>
      <c r="C49" s="63"/>
      <c r="D49" s="67"/>
      <c r="E49" s="70"/>
      <c r="F49" s="64">
        <v>11001</v>
      </c>
      <c r="G49" s="65" t="s">
        <v>130</v>
      </c>
      <c r="H49" s="105"/>
      <c r="I49" s="105"/>
      <c r="J49" s="59">
        <v>-300</v>
      </c>
      <c r="K49" s="59">
        <v>-300</v>
      </c>
    </row>
    <row r="50" spans="2:11">
      <c r="B50" s="112"/>
      <c r="C50" s="63"/>
      <c r="D50" s="67"/>
      <c r="E50" s="64"/>
      <c r="F50" s="71"/>
      <c r="G50" s="68" t="s">
        <v>126</v>
      </c>
      <c r="H50" s="105"/>
      <c r="I50" s="105"/>
      <c r="J50" s="110"/>
      <c r="K50" s="110"/>
    </row>
    <row r="51" spans="2:11">
      <c r="B51" s="112"/>
      <c r="C51" s="63"/>
      <c r="D51" s="67"/>
      <c r="E51" s="70"/>
      <c r="F51" s="71"/>
      <c r="G51" s="74" t="s">
        <v>92</v>
      </c>
      <c r="H51" s="105"/>
      <c r="I51" s="105"/>
      <c r="J51" s="59">
        <v>-300</v>
      </c>
      <c r="K51" s="59">
        <v>-300</v>
      </c>
    </row>
    <row r="52" spans="2:11" ht="15.75" customHeight="1">
      <c r="B52" s="112"/>
      <c r="C52" s="63"/>
      <c r="D52" s="67"/>
      <c r="E52" s="67"/>
      <c r="F52" s="67"/>
      <c r="G52" s="68" t="s">
        <v>127</v>
      </c>
      <c r="H52" s="106"/>
      <c r="I52" s="106"/>
      <c r="J52" s="110"/>
      <c r="K52" s="110"/>
    </row>
    <row r="53" spans="2:11">
      <c r="B53" s="112"/>
      <c r="C53" s="63"/>
      <c r="D53" s="67"/>
      <c r="E53" s="64"/>
      <c r="F53" s="71"/>
      <c r="G53" s="68" t="s">
        <v>131</v>
      </c>
      <c r="H53" s="106"/>
      <c r="I53" s="106"/>
      <c r="J53" s="59">
        <v>-300</v>
      </c>
      <c r="K53" s="59">
        <v>-300</v>
      </c>
    </row>
  </sheetData>
  <mergeCells count="11">
    <mergeCell ref="E4:G4"/>
    <mergeCell ref="E5:G5"/>
    <mergeCell ref="G1:K1"/>
    <mergeCell ref="E2:K2"/>
    <mergeCell ref="E3:K3"/>
    <mergeCell ref="B6:K6"/>
    <mergeCell ref="B8:I8"/>
    <mergeCell ref="B9:D9"/>
    <mergeCell ref="E9:F9"/>
    <mergeCell ref="G9:G10"/>
    <mergeCell ref="H9:K9"/>
  </mergeCells>
  <pageMargins left="0" right="0" top="0" bottom="0" header="0" footer="0"/>
  <pageSetup paperSize="9" scale="82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8"/>
  <sheetViews>
    <sheetView topLeftCell="A10" workbookViewId="0">
      <selection activeCell="C17" sqref="C17"/>
    </sheetView>
  </sheetViews>
  <sheetFormatPr defaultColWidth="9.109375" defaultRowHeight="15.6"/>
  <cols>
    <col min="1" max="1" width="9.109375" style="161"/>
    <col min="2" max="2" width="10.33203125" style="161" customWidth="1"/>
    <col min="3" max="3" width="12" style="161" customWidth="1"/>
    <col min="4" max="4" width="76.88671875" style="159" customWidth="1"/>
    <col min="5" max="6" width="15.33203125" style="159" hidden="1" customWidth="1"/>
    <col min="7" max="7" width="18" style="159" customWidth="1"/>
    <col min="8" max="8" width="20.33203125" style="159" customWidth="1"/>
    <col min="9" max="16384" width="9.109375" style="161"/>
  </cols>
  <sheetData>
    <row r="1" spans="2:45" s="1" customFormat="1" ht="24" customHeight="1">
      <c r="E1" s="26"/>
      <c r="F1" s="227" t="s">
        <v>153</v>
      </c>
      <c r="G1" s="227"/>
      <c r="H1" s="227"/>
      <c r="I1" s="5"/>
      <c r="J1" s="26"/>
    </row>
    <row r="2" spans="2:45" s="1" customFormat="1" ht="39.75" customHeight="1">
      <c r="E2" s="228" t="s">
        <v>86</v>
      </c>
      <c r="F2" s="228"/>
      <c r="G2" s="228"/>
      <c r="H2" s="228"/>
      <c r="I2" s="5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</row>
    <row r="3" spans="2:45" s="1" customFormat="1" ht="15.75" customHeight="1">
      <c r="E3" s="227" t="s">
        <v>8</v>
      </c>
      <c r="F3" s="227"/>
      <c r="G3" s="227"/>
      <c r="H3" s="227"/>
      <c r="I3" s="5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2:45" s="1" customFormat="1">
      <c r="E4" s="227"/>
      <c r="F4" s="227"/>
      <c r="G4" s="227"/>
      <c r="H4" s="26"/>
      <c r="I4" s="26"/>
      <c r="J4" s="26"/>
    </row>
    <row r="5" spans="2:45" s="1" customFormat="1" ht="15.75" customHeight="1">
      <c r="E5" s="227"/>
      <c r="F5" s="227"/>
      <c r="G5" s="227"/>
      <c r="H5" s="26"/>
      <c r="I5" s="26"/>
      <c r="J5" s="26"/>
    </row>
    <row r="6" spans="2:45" s="1" customFormat="1" ht="54.75" customHeight="1">
      <c r="C6" s="238" t="s">
        <v>154</v>
      </c>
      <c r="D6" s="238"/>
      <c r="E6" s="238"/>
      <c r="F6" s="238"/>
      <c r="G6" s="238"/>
      <c r="H6" s="22"/>
      <c r="I6" s="22"/>
      <c r="J6" s="22"/>
    </row>
    <row r="7" spans="2:45" s="1" customFormat="1" ht="40.5" customHeight="1">
      <c r="C7" s="22"/>
      <c r="D7" s="22"/>
      <c r="E7" s="22"/>
      <c r="F7" s="22"/>
      <c r="G7" s="22"/>
      <c r="H7" s="27" t="s">
        <v>40</v>
      </c>
      <c r="I7" s="22"/>
      <c r="J7" s="22"/>
    </row>
    <row r="8" spans="2:45" ht="46.5" customHeight="1">
      <c r="B8" s="249" t="s">
        <v>24</v>
      </c>
      <c r="C8" s="249"/>
      <c r="D8" s="249" t="s">
        <v>155</v>
      </c>
      <c r="E8" s="234" t="s">
        <v>65</v>
      </c>
      <c r="F8" s="235"/>
      <c r="G8" s="235"/>
      <c r="H8" s="236"/>
    </row>
    <row r="9" spans="2:45" ht="30" customHeight="1">
      <c r="B9" s="162" t="s">
        <v>32</v>
      </c>
      <c r="C9" s="162" t="s">
        <v>156</v>
      </c>
      <c r="D9" s="249"/>
      <c r="E9" s="163" t="s">
        <v>26</v>
      </c>
      <c r="F9" s="163" t="s">
        <v>27</v>
      </c>
      <c r="G9" s="163" t="s">
        <v>28</v>
      </c>
      <c r="H9" s="163" t="s">
        <v>29</v>
      </c>
    </row>
    <row r="10" spans="2:45" s="76" customFormat="1" ht="24" customHeight="1">
      <c r="B10" s="105"/>
      <c r="C10" s="105"/>
      <c r="D10" s="106" t="s">
        <v>157</v>
      </c>
      <c r="E10" s="154"/>
      <c r="F10" s="154">
        <f>+F12</f>
        <v>3000</v>
      </c>
      <c r="G10" s="42">
        <f t="shared" ref="G10:H16" si="0">+G12</f>
        <v>300</v>
      </c>
      <c r="H10" s="42">
        <f t="shared" si="0"/>
        <v>300</v>
      </c>
    </row>
    <row r="11" spans="2:45" s="76" customFormat="1" ht="24" customHeight="1">
      <c r="B11" s="105"/>
      <c r="C11" s="105"/>
      <c r="D11" s="106" t="s">
        <v>145</v>
      </c>
      <c r="E11" s="164"/>
      <c r="F11" s="164"/>
      <c r="G11" s="155"/>
      <c r="H11" s="155"/>
    </row>
    <row r="12" spans="2:45" s="76" customFormat="1" ht="22.5" customHeight="1">
      <c r="B12" s="105"/>
      <c r="C12" s="105"/>
      <c r="D12" s="165" t="s">
        <v>151</v>
      </c>
      <c r="E12" s="154"/>
      <c r="F12" s="154">
        <f>+F14</f>
        <v>3000</v>
      </c>
      <c r="G12" s="42">
        <f t="shared" ref="G12" si="1">+G14</f>
        <v>300</v>
      </c>
      <c r="H12" s="42">
        <f t="shared" si="0"/>
        <v>300</v>
      </c>
    </row>
    <row r="13" spans="2:45" s="76" customFormat="1">
      <c r="B13" s="105"/>
      <c r="C13" s="105"/>
      <c r="D13" s="106" t="s">
        <v>145</v>
      </c>
      <c r="E13" s="166"/>
      <c r="F13" s="166"/>
      <c r="G13" s="155"/>
      <c r="H13" s="155"/>
    </row>
    <row r="14" spans="2:45" s="76" customFormat="1" ht="39" customHeight="1">
      <c r="B14" s="105">
        <v>1054</v>
      </c>
      <c r="C14" s="105">
        <v>31001</v>
      </c>
      <c r="D14" s="118" t="s">
        <v>79</v>
      </c>
      <c r="E14" s="154"/>
      <c r="F14" s="154">
        <f>+F16</f>
        <v>3000</v>
      </c>
      <c r="G14" s="42">
        <f t="shared" ref="G14" si="2">+G16</f>
        <v>300</v>
      </c>
      <c r="H14" s="42">
        <f t="shared" si="0"/>
        <v>300</v>
      </c>
    </row>
    <row r="15" spans="2:45" s="76" customFormat="1">
      <c r="B15" s="105"/>
      <c r="C15" s="105"/>
      <c r="D15" s="106" t="s">
        <v>53</v>
      </c>
      <c r="E15" s="167"/>
      <c r="F15" s="168"/>
      <c r="G15" s="156"/>
      <c r="H15" s="156"/>
    </row>
    <row r="16" spans="2:45" s="76" customFormat="1">
      <c r="B16" s="169"/>
      <c r="C16" s="170"/>
      <c r="D16" s="171" t="s">
        <v>68</v>
      </c>
      <c r="E16" s="41"/>
      <c r="F16" s="41">
        <f>+F18</f>
        <v>3000</v>
      </c>
      <c r="G16" s="42">
        <f t="shared" ref="G16" si="3">+G18</f>
        <v>300</v>
      </c>
      <c r="H16" s="42">
        <f t="shared" si="0"/>
        <v>300</v>
      </c>
    </row>
    <row r="17" spans="2:9" s="1" customFormat="1" ht="30" customHeight="1">
      <c r="B17" s="172"/>
      <c r="C17" s="172"/>
      <c r="D17" s="125" t="s">
        <v>150</v>
      </c>
      <c r="E17" s="154"/>
      <c r="F17" s="173"/>
      <c r="G17" s="157"/>
      <c r="H17" s="157"/>
      <c r="I17" s="174"/>
    </row>
    <row r="18" spans="2:9" s="1" customFormat="1" ht="47.25" customHeight="1">
      <c r="B18" s="175"/>
      <c r="C18" s="176"/>
      <c r="D18" s="118" t="s">
        <v>85</v>
      </c>
      <c r="E18" s="154"/>
      <c r="F18" s="173">
        <v>3000</v>
      </c>
      <c r="G18" s="158">
        <v>300</v>
      </c>
      <c r="H18" s="158">
        <v>300</v>
      </c>
      <c r="I18" s="174"/>
    </row>
  </sheetData>
  <mergeCells count="9">
    <mergeCell ref="B8:C8"/>
    <mergeCell ref="D8:D9"/>
    <mergeCell ref="E8:H8"/>
    <mergeCell ref="F1:H1"/>
    <mergeCell ref="E2:H2"/>
    <mergeCell ref="E3:H3"/>
    <mergeCell ref="E4:G4"/>
    <mergeCell ref="E5:G5"/>
    <mergeCell ref="C6:G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E64"/>
  <sheetViews>
    <sheetView topLeftCell="A55" workbookViewId="0">
      <selection activeCell="D24" sqref="D24:E24"/>
    </sheetView>
  </sheetViews>
  <sheetFormatPr defaultRowHeight="15.6"/>
  <cols>
    <col min="1" max="1" width="3.6640625" style="113" customWidth="1"/>
    <col min="2" max="2" width="29" style="113" customWidth="1"/>
    <col min="3" max="3" width="67.5546875" style="113" customWidth="1"/>
    <col min="4" max="4" width="21.5546875" style="113" customWidth="1"/>
    <col min="5" max="5" width="18.109375" style="113" customWidth="1"/>
    <col min="6" max="254" width="9.109375" style="113"/>
    <col min="255" max="255" width="3.6640625" style="113" customWidth="1"/>
    <col min="256" max="256" width="29" style="113" customWidth="1"/>
    <col min="257" max="257" width="64.44140625" style="113" customWidth="1"/>
    <col min="258" max="259" width="15.109375" style="113" customWidth="1"/>
    <col min="260" max="260" width="16.33203125" style="113" customWidth="1"/>
    <col min="261" max="261" width="0" style="113" hidden="1" customWidth="1"/>
    <col min="262" max="510" width="9.109375" style="113"/>
    <col min="511" max="511" width="3.6640625" style="113" customWidth="1"/>
    <col min="512" max="512" width="29" style="113" customWidth="1"/>
    <col min="513" max="513" width="64.44140625" style="113" customWidth="1"/>
    <col min="514" max="515" width="15.109375" style="113" customWidth="1"/>
    <col min="516" max="516" width="16.33203125" style="113" customWidth="1"/>
    <col min="517" max="517" width="0" style="113" hidden="1" customWidth="1"/>
    <col min="518" max="766" width="9.109375" style="113"/>
    <col min="767" max="767" width="3.6640625" style="113" customWidth="1"/>
    <col min="768" max="768" width="29" style="113" customWidth="1"/>
    <col min="769" max="769" width="64.44140625" style="113" customWidth="1"/>
    <col min="770" max="771" width="15.109375" style="113" customWidth="1"/>
    <col min="772" max="772" width="16.33203125" style="113" customWidth="1"/>
    <col min="773" max="773" width="0" style="113" hidden="1" customWidth="1"/>
    <col min="774" max="1022" width="9.109375" style="113"/>
    <col min="1023" max="1023" width="3.6640625" style="113" customWidth="1"/>
    <col min="1024" max="1024" width="29" style="113" customWidth="1"/>
    <col min="1025" max="1025" width="64.44140625" style="113" customWidth="1"/>
    <col min="1026" max="1027" width="15.109375" style="113" customWidth="1"/>
    <col min="1028" max="1028" width="16.33203125" style="113" customWidth="1"/>
    <col min="1029" max="1029" width="0" style="113" hidden="1" customWidth="1"/>
    <col min="1030" max="1278" width="9.109375" style="113"/>
    <col min="1279" max="1279" width="3.6640625" style="113" customWidth="1"/>
    <col min="1280" max="1280" width="29" style="113" customWidth="1"/>
    <col min="1281" max="1281" width="64.44140625" style="113" customWidth="1"/>
    <col min="1282" max="1283" width="15.109375" style="113" customWidth="1"/>
    <col min="1284" max="1284" width="16.33203125" style="113" customWidth="1"/>
    <col min="1285" max="1285" width="0" style="113" hidden="1" customWidth="1"/>
    <col min="1286" max="1534" width="9.109375" style="113"/>
    <col min="1535" max="1535" width="3.6640625" style="113" customWidth="1"/>
    <col min="1536" max="1536" width="29" style="113" customWidth="1"/>
    <col min="1537" max="1537" width="64.44140625" style="113" customWidth="1"/>
    <col min="1538" max="1539" width="15.109375" style="113" customWidth="1"/>
    <col min="1540" max="1540" width="16.33203125" style="113" customWidth="1"/>
    <col min="1541" max="1541" width="0" style="113" hidden="1" customWidth="1"/>
    <col min="1542" max="1790" width="9.109375" style="113"/>
    <col min="1791" max="1791" width="3.6640625" style="113" customWidth="1"/>
    <col min="1792" max="1792" width="29" style="113" customWidth="1"/>
    <col min="1793" max="1793" width="64.44140625" style="113" customWidth="1"/>
    <col min="1794" max="1795" width="15.109375" style="113" customWidth="1"/>
    <col min="1796" max="1796" width="16.33203125" style="113" customWidth="1"/>
    <col min="1797" max="1797" width="0" style="113" hidden="1" customWidth="1"/>
    <col min="1798" max="2046" width="9.109375" style="113"/>
    <col min="2047" max="2047" width="3.6640625" style="113" customWidth="1"/>
    <col min="2048" max="2048" width="29" style="113" customWidth="1"/>
    <col min="2049" max="2049" width="64.44140625" style="113" customWidth="1"/>
    <col min="2050" max="2051" width="15.109375" style="113" customWidth="1"/>
    <col min="2052" max="2052" width="16.33203125" style="113" customWidth="1"/>
    <col min="2053" max="2053" width="0" style="113" hidden="1" customWidth="1"/>
    <col min="2054" max="2302" width="9.109375" style="113"/>
    <col min="2303" max="2303" width="3.6640625" style="113" customWidth="1"/>
    <col min="2304" max="2304" width="29" style="113" customWidth="1"/>
    <col min="2305" max="2305" width="64.44140625" style="113" customWidth="1"/>
    <col min="2306" max="2307" width="15.109375" style="113" customWidth="1"/>
    <col min="2308" max="2308" width="16.33203125" style="113" customWidth="1"/>
    <col min="2309" max="2309" width="0" style="113" hidden="1" customWidth="1"/>
    <col min="2310" max="2558" width="9.109375" style="113"/>
    <col min="2559" max="2559" width="3.6640625" style="113" customWidth="1"/>
    <col min="2560" max="2560" width="29" style="113" customWidth="1"/>
    <col min="2561" max="2561" width="64.44140625" style="113" customWidth="1"/>
    <col min="2562" max="2563" width="15.109375" style="113" customWidth="1"/>
    <col min="2564" max="2564" width="16.33203125" style="113" customWidth="1"/>
    <col min="2565" max="2565" width="0" style="113" hidden="1" customWidth="1"/>
    <col min="2566" max="2814" width="9.109375" style="113"/>
    <col min="2815" max="2815" width="3.6640625" style="113" customWidth="1"/>
    <col min="2816" max="2816" width="29" style="113" customWidth="1"/>
    <col min="2817" max="2817" width="64.44140625" style="113" customWidth="1"/>
    <col min="2818" max="2819" width="15.109375" style="113" customWidth="1"/>
    <col min="2820" max="2820" width="16.33203125" style="113" customWidth="1"/>
    <col min="2821" max="2821" width="0" style="113" hidden="1" customWidth="1"/>
    <col min="2822" max="3070" width="9.109375" style="113"/>
    <col min="3071" max="3071" width="3.6640625" style="113" customWidth="1"/>
    <col min="3072" max="3072" width="29" style="113" customWidth="1"/>
    <col min="3073" max="3073" width="64.44140625" style="113" customWidth="1"/>
    <col min="3074" max="3075" width="15.109375" style="113" customWidth="1"/>
    <col min="3076" max="3076" width="16.33203125" style="113" customWidth="1"/>
    <col min="3077" max="3077" width="0" style="113" hidden="1" customWidth="1"/>
    <col min="3078" max="3326" width="9.109375" style="113"/>
    <col min="3327" max="3327" width="3.6640625" style="113" customWidth="1"/>
    <col min="3328" max="3328" width="29" style="113" customWidth="1"/>
    <col min="3329" max="3329" width="64.44140625" style="113" customWidth="1"/>
    <col min="3330" max="3331" width="15.109375" style="113" customWidth="1"/>
    <col min="3332" max="3332" width="16.33203125" style="113" customWidth="1"/>
    <col min="3333" max="3333" width="0" style="113" hidden="1" customWidth="1"/>
    <col min="3334" max="3582" width="9.109375" style="113"/>
    <col min="3583" max="3583" width="3.6640625" style="113" customWidth="1"/>
    <col min="3584" max="3584" width="29" style="113" customWidth="1"/>
    <col min="3585" max="3585" width="64.44140625" style="113" customWidth="1"/>
    <col min="3586" max="3587" width="15.109375" style="113" customWidth="1"/>
    <col min="3588" max="3588" width="16.33203125" style="113" customWidth="1"/>
    <col min="3589" max="3589" width="0" style="113" hidden="1" customWidth="1"/>
    <col min="3590" max="3838" width="9.109375" style="113"/>
    <col min="3839" max="3839" width="3.6640625" style="113" customWidth="1"/>
    <col min="3840" max="3840" width="29" style="113" customWidth="1"/>
    <col min="3841" max="3841" width="64.44140625" style="113" customWidth="1"/>
    <col min="3842" max="3843" width="15.109375" style="113" customWidth="1"/>
    <col min="3844" max="3844" width="16.33203125" style="113" customWidth="1"/>
    <col min="3845" max="3845" width="0" style="113" hidden="1" customWidth="1"/>
    <col min="3846" max="4094" width="9.109375" style="113"/>
    <col min="4095" max="4095" width="3.6640625" style="113" customWidth="1"/>
    <col min="4096" max="4096" width="29" style="113" customWidth="1"/>
    <col min="4097" max="4097" width="64.44140625" style="113" customWidth="1"/>
    <col min="4098" max="4099" width="15.109375" style="113" customWidth="1"/>
    <col min="4100" max="4100" width="16.33203125" style="113" customWidth="1"/>
    <col min="4101" max="4101" width="0" style="113" hidden="1" customWidth="1"/>
    <col min="4102" max="4350" width="9.109375" style="113"/>
    <col min="4351" max="4351" width="3.6640625" style="113" customWidth="1"/>
    <col min="4352" max="4352" width="29" style="113" customWidth="1"/>
    <col min="4353" max="4353" width="64.44140625" style="113" customWidth="1"/>
    <col min="4354" max="4355" width="15.109375" style="113" customWidth="1"/>
    <col min="4356" max="4356" width="16.33203125" style="113" customWidth="1"/>
    <col min="4357" max="4357" width="0" style="113" hidden="1" customWidth="1"/>
    <col min="4358" max="4606" width="9.109375" style="113"/>
    <col min="4607" max="4607" width="3.6640625" style="113" customWidth="1"/>
    <col min="4608" max="4608" width="29" style="113" customWidth="1"/>
    <col min="4609" max="4609" width="64.44140625" style="113" customWidth="1"/>
    <col min="4610" max="4611" width="15.109375" style="113" customWidth="1"/>
    <col min="4612" max="4612" width="16.33203125" style="113" customWidth="1"/>
    <col min="4613" max="4613" width="0" style="113" hidden="1" customWidth="1"/>
    <col min="4614" max="4862" width="9.109375" style="113"/>
    <col min="4863" max="4863" width="3.6640625" style="113" customWidth="1"/>
    <col min="4864" max="4864" width="29" style="113" customWidth="1"/>
    <col min="4865" max="4865" width="64.44140625" style="113" customWidth="1"/>
    <col min="4866" max="4867" width="15.109375" style="113" customWidth="1"/>
    <col min="4868" max="4868" width="16.33203125" style="113" customWidth="1"/>
    <col min="4869" max="4869" width="0" style="113" hidden="1" customWidth="1"/>
    <col min="4870" max="5118" width="9.109375" style="113"/>
    <col min="5119" max="5119" width="3.6640625" style="113" customWidth="1"/>
    <col min="5120" max="5120" width="29" style="113" customWidth="1"/>
    <col min="5121" max="5121" width="64.44140625" style="113" customWidth="1"/>
    <col min="5122" max="5123" width="15.109375" style="113" customWidth="1"/>
    <col min="5124" max="5124" width="16.33203125" style="113" customWidth="1"/>
    <col min="5125" max="5125" width="0" style="113" hidden="1" customWidth="1"/>
    <col min="5126" max="5374" width="9.109375" style="113"/>
    <col min="5375" max="5375" width="3.6640625" style="113" customWidth="1"/>
    <col min="5376" max="5376" width="29" style="113" customWidth="1"/>
    <col min="5377" max="5377" width="64.44140625" style="113" customWidth="1"/>
    <col min="5378" max="5379" width="15.109375" style="113" customWidth="1"/>
    <col min="5380" max="5380" width="16.33203125" style="113" customWidth="1"/>
    <col min="5381" max="5381" width="0" style="113" hidden="1" customWidth="1"/>
    <col min="5382" max="5630" width="9.109375" style="113"/>
    <col min="5631" max="5631" width="3.6640625" style="113" customWidth="1"/>
    <col min="5632" max="5632" width="29" style="113" customWidth="1"/>
    <col min="5633" max="5633" width="64.44140625" style="113" customWidth="1"/>
    <col min="5634" max="5635" width="15.109375" style="113" customWidth="1"/>
    <col min="5636" max="5636" width="16.33203125" style="113" customWidth="1"/>
    <col min="5637" max="5637" width="0" style="113" hidden="1" customWidth="1"/>
    <col min="5638" max="5886" width="9.109375" style="113"/>
    <col min="5887" max="5887" width="3.6640625" style="113" customWidth="1"/>
    <col min="5888" max="5888" width="29" style="113" customWidth="1"/>
    <col min="5889" max="5889" width="64.44140625" style="113" customWidth="1"/>
    <col min="5890" max="5891" width="15.109375" style="113" customWidth="1"/>
    <col min="5892" max="5892" width="16.33203125" style="113" customWidth="1"/>
    <col min="5893" max="5893" width="0" style="113" hidden="1" customWidth="1"/>
    <col min="5894" max="6142" width="9.109375" style="113"/>
    <col min="6143" max="6143" width="3.6640625" style="113" customWidth="1"/>
    <col min="6144" max="6144" width="29" style="113" customWidth="1"/>
    <col min="6145" max="6145" width="64.44140625" style="113" customWidth="1"/>
    <col min="6146" max="6147" width="15.109375" style="113" customWidth="1"/>
    <col min="6148" max="6148" width="16.33203125" style="113" customWidth="1"/>
    <col min="6149" max="6149" width="0" style="113" hidden="1" customWidth="1"/>
    <col min="6150" max="6398" width="9.109375" style="113"/>
    <col min="6399" max="6399" width="3.6640625" style="113" customWidth="1"/>
    <col min="6400" max="6400" width="29" style="113" customWidth="1"/>
    <col min="6401" max="6401" width="64.44140625" style="113" customWidth="1"/>
    <col min="6402" max="6403" width="15.109375" style="113" customWidth="1"/>
    <col min="6404" max="6404" width="16.33203125" style="113" customWidth="1"/>
    <col min="6405" max="6405" width="0" style="113" hidden="1" customWidth="1"/>
    <col min="6406" max="6654" width="9.109375" style="113"/>
    <col min="6655" max="6655" width="3.6640625" style="113" customWidth="1"/>
    <col min="6656" max="6656" width="29" style="113" customWidth="1"/>
    <col min="6657" max="6657" width="64.44140625" style="113" customWidth="1"/>
    <col min="6658" max="6659" width="15.109375" style="113" customWidth="1"/>
    <col min="6660" max="6660" width="16.33203125" style="113" customWidth="1"/>
    <col min="6661" max="6661" width="0" style="113" hidden="1" customWidth="1"/>
    <col min="6662" max="6910" width="9.109375" style="113"/>
    <col min="6911" max="6911" width="3.6640625" style="113" customWidth="1"/>
    <col min="6912" max="6912" width="29" style="113" customWidth="1"/>
    <col min="6913" max="6913" width="64.44140625" style="113" customWidth="1"/>
    <col min="6914" max="6915" width="15.109375" style="113" customWidth="1"/>
    <col min="6916" max="6916" width="16.33203125" style="113" customWidth="1"/>
    <col min="6917" max="6917" width="0" style="113" hidden="1" customWidth="1"/>
    <col min="6918" max="7166" width="9.109375" style="113"/>
    <col min="7167" max="7167" width="3.6640625" style="113" customWidth="1"/>
    <col min="7168" max="7168" width="29" style="113" customWidth="1"/>
    <col min="7169" max="7169" width="64.44140625" style="113" customWidth="1"/>
    <col min="7170" max="7171" width="15.109375" style="113" customWidth="1"/>
    <col min="7172" max="7172" width="16.33203125" style="113" customWidth="1"/>
    <col min="7173" max="7173" width="0" style="113" hidden="1" customWidth="1"/>
    <col min="7174" max="7422" width="9.109375" style="113"/>
    <col min="7423" max="7423" width="3.6640625" style="113" customWidth="1"/>
    <col min="7424" max="7424" width="29" style="113" customWidth="1"/>
    <col min="7425" max="7425" width="64.44140625" style="113" customWidth="1"/>
    <col min="7426" max="7427" width="15.109375" style="113" customWidth="1"/>
    <col min="7428" max="7428" width="16.33203125" style="113" customWidth="1"/>
    <col min="7429" max="7429" width="0" style="113" hidden="1" customWidth="1"/>
    <col min="7430" max="7678" width="9.109375" style="113"/>
    <col min="7679" max="7679" width="3.6640625" style="113" customWidth="1"/>
    <col min="7680" max="7680" width="29" style="113" customWidth="1"/>
    <col min="7681" max="7681" width="64.44140625" style="113" customWidth="1"/>
    <col min="7682" max="7683" width="15.109375" style="113" customWidth="1"/>
    <col min="7684" max="7684" width="16.33203125" style="113" customWidth="1"/>
    <col min="7685" max="7685" width="0" style="113" hidden="1" customWidth="1"/>
    <col min="7686" max="7934" width="9.109375" style="113"/>
    <col min="7935" max="7935" width="3.6640625" style="113" customWidth="1"/>
    <col min="7936" max="7936" width="29" style="113" customWidth="1"/>
    <col min="7937" max="7937" width="64.44140625" style="113" customWidth="1"/>
    <col min="7938" max="7939" width="15.109375" style="113" customWidth="1"/>
    <col min="7940" max="7940" width="16.33203125" style="113" customWidth="1"/>
    <col min="7941" max="7941" width="0" style="113" hidden="1" customWidth="1"/>
    <col min="7942" max="8190" width="9.109375" style="113"/>
    <col min="8191" max="8191" width="3.6640625" style="113" customWidth="1"/>
    <col min="8192" max="8192" width="29" style="113" customWidth="1"/>
    <col min="8193" max="8193" width="64.44140625" style="113" customWidth="1"/>
    <col min="8194" max="8195" width="15.109375" style="113" customWidth="1"/>
    <col min="8196" max="8196" width="16.33203125" style="113" customWidth="1"/>
    <col min="8197" max="8197" width="0" style="113" hidden="1" customWidth="1"/>
    <col min="8198" max="8446" width="9.109375" style="113"/>
    <col min="8447" max="8447" width="3.6640625" style="113" customWidth="1"/>
    <col min="8448" max="8448" width="29" style="113" customWidth="1"/>
    <col min="8449" max="8449" width="64.44140625" style="113" customWidth="1"/>
    <col min="8450" max="8451" width="15.109375" style="113" customWidth="1"/>
    <col min="8452" max="8452" width="16.33203125" style="113" customWidth="1"/>
    <col min="8453" max="8453" width="0" style="113" hidden="1" customWidth="1"/>
    <col min="8454" max="8702" width="9.109375" style="113"/>
    <col min="8703" max="8703" width="3.6640625" style="113" customWidth="1"/>
    <col min="8704" max="8704" width="29" style="113" customWidth="1"/>
    <col min="8705" max="8705" width="64.44140625" style="113" customWidth="1"/>
    <col min="8706" max="8707" width="15.109375" style="113" customWidth="1"/>
    <col min="8708" max="8708" width="16.33203125" style="113" customWidth="1"/>
    <col min="8709" max="8709" width="0" style="113" hidden="1" customWidth="1"/>
    <col min="8710" max="8958" width="9.109375" style="113"/>
    <col min="8959" max="8959" width="3.6640625" style="113" customWidth="1"/>
    <col min="8960" max="8960" width="29" style="113" customWidth="1"/>
    <col min="8961" max="8961" width="64.44140625" style="113" customWidth="1"/>
    <col min="8962" max="8963" width="15.109375" style="113" customWidth="1"/>
    <col min="8964" max="8964" width="16.33203125" style="113" customWidth="1"/>
    <col min="8965" max="8965" width="0" style="113" hidden="1" customWidth="1"/>
    <col min="8966" max="9214" width="9.109375" style="113"/>
    <col min="9215" max="9215" width="3.6640625" style="113" customWidth="1"/>
    <col min="9216" max="9216" width="29" style="113" customWidth="1"/>
    <col min="9217" max="9217" width="64.44140625" style="113" customWidth="1"/>
    <col min="9218" max="9219" width="15.109375" style="113" customWidth="1"/>
    <col min="9220" max="9220" width="16.33203125" style="113" customWidth="1"/>
    <col min="9221" max="9221" width="0" style="113" hidden="1" customWidth="1"/>
    <col min="9222" max="9470" width="9.109375" style="113"/>
    <col min="9471" max="9471" width="3.6640625" style="113" customWidth="1"/>
    <col min="9472" max="9472" width="29" style="113" customWidth="1"/>
    <col min="9473" max="9473" width="64.44140625" style="113" customWidth="1"/>
    <col min="9474" max="9475" width="15.109375" style="113" customWidth="1"/>
    <col min="9476" max="9476" width="16.33203125" style="113" customWidth="1"/>
    <col min="9477" max="9477" width="0" style="113" hidden="1" customWidth="1"/>
    <col min="9478" max="9726" width="9.109375" style="113"/>
    <col min="9727" max="9727" width="3.6640625" style="113" customWidth="1"/>
    <col min="9728" max="9728" width="29" style="113" customWidth="1"/>
    <col min="9729" max="9729" width="64.44140625" style="113" customWidth="1"/>
    <col min="9730" max="9731" width="15.109375" style="113" customWidth="1"/>
    <col min="9732" max="9732" width="16.33203125" style="113" customWidth="1"/>
    <col min="9733" max="9733" width="0" style="113" hidden="1" customWidth="1"/>
    <col min="9734" max="9982" width="9.109375" style="113"/>
    <col min="9983" max="9983" width="3.6640625" style="113" customWidth="1"/>
    <col min="9984" max="9984" width="29" style="113" customWidth="1"/>
    <col min="9985" max="9985" width="64.44140625" style="113" customWidth="1"/>
    <col min="9986" max="9987" width="15.109375" style="113" customWidth="1"/>
    <col min="9988" max="9988" width="16.33203125" style="113" customWidth="1"/>
    <col min="9989" max="9989" width="0" style="113" hidden="1" customWidth="1"/>
    <col min="9990" max="10238" width="9.109375" style="113"/>
    <col min="10239" max="10239" width="3.6640625" style="113" customWidth="1"/>
    <col min="10240" max="10240" width="29" style="113" customWidth="1"/>
    <col min="10241" max="10241" width="64.44140625" style="113" customWidth="1"/>
    <col min="10242" max="10243" width="15.109375" style="113" customWidth="1"/>
    <col min="10244" max="10244" width="16.33203125" style="113" customWidth="1"/>
    <col min="10245" max="10245" width="0" style="113" hidden="1" customWidth="1"/>
    <col min="10246" max="10494" width="9.109375" style="113"/>
    <col min="10495" max="10495" width="3.6640625" style="113" customWidth="1"/>
    <col min="10496" max="10496" width="29" style="113" customWidth="1"/>
    <col min="10497" max="10497" width="64.44140625" style="113" customWidth="1"/>
    <col min="10498" max="10499" width="15.109375" style="113" customWidth="1"/>
    <col min="10500" max="10500" width="16.33203125" style="113" customWidth="1"/>
    <col min="10501" max="10501" width="0" style="113" hidden="1" customWidth="1"/>
    <col min="10502" max="10750" width="9.109375" style="113"/>
    <col min="10751" max="10751" width="3.6640625" style="113" customWidth="1"/>
    <col min="10752" max="10752" width="29" style="113" customWidth="1"/>
    <col min="10753" max="10753" width="64.44140625" style="113" customWidth="1"/>
    <col min="10754" max="10755" width="15.109375" style="113" customWidth="1"/>
    <col min="10756" max="10756" width="16.33203125" style="113" customWidth="1"/>
    <col min="10757" max="10757" width="0" style="113" hidden="1" customWidth="1"/>
    <col min="10758" max="11006" width="9.109375" style="113"/>
    <col min="11007" max="11007" width="3.6640625" style="113" customWidth="1"/>
    <col min="11008" max="11008" width="29" style="113" customWidth="1"/>
    <col min="11009" max="11009" width="64.44140625" style="113" customWidth="1"/>
    <col min="11010" max="11011" width="15.109375" style="113" customWidth="1"/>
    <col min="11012" max="11012" width="16.33203125" style="113" customWidth="1"/>
    <col min="11013" max="11013" width="0" style="113" hidden="1" customWidth="1"/>
    <col min="11014" max="11262" width="9.109375" style="113"/>
    <col min="11263" max="11263" width="3.6640625" style="113" customWidth="1"/>
    <col min="11264" max="11264" width="29" style="113" customWidth="1"/>
    <col min="11265" max="11265" width="64.44140625" style="113" customWidth="1"/>
    <col min="11266" max="11267" width="15.109375" style="113" customWidth="1"/>
    <col min="11268" max="11268" width="16.33203125" style="113" customWidth="1"/>
    <col min="11269" max="11269" width="0" style="113" hidden="1" customWidth="1"/>
    <col min="11270" max="11518" width="9.109375" style="113"/>
    <col min="11519" max="11519" width="3.6640625" style="113" customWidth="1"/>
    <col min="11520" max="11520" width="29" style="113" customWidth="1"/>
    <col min="11521" max="11521" width="64.44140625" style="113" customWidth="1"/>
    <col min="11522" max="11523" width="15.109375" style="113" customWidth="1"/>
    <col min="11524" max="11524" width="16.33203125" style="113" customWidth="1"/>
    <col min="11525" max="11525" width="0" style="113" hidden="1" customWidth="1"/>
    <col min="11526" max="11774" width="9.109375" style="113"/>
    <col min="11775" max="11775" width="3.6640625" style="113" customWidth="1"/>
    <col min="11776" max="11776" width="29" style="113" customWidth="1"/>
    <col min="11777" max="11777" width="64.44140625" style="113" customWidth="1"/>
    <col min="11778" max="11779" width="15.109375" style="113" customWidth="1"/>
    <col min="11780" max="11780" width="16.33203125" style="113" customWidth="1"/>
    <col min="11781" max="11781" width="0" style="113" hidden="1" customWidth="1"/>
    <col min="11782" max="12030" width="9.109375" style="113"/>
    <col min="12031" max="12031" width="3.6640625" style="113" customWidth="1"/>
    <col min="12032" max="12032" width="29" style="113" customWidth="1"/>
    <col min="12033" max="12033" width="64.44140625" style="113" customWidth="1"/>
    <col min="12034" max="12035" width="15.109375" style="113" customWidth="1"/>
    <col min="12036" max="12036" width="16.33203125" style="113" customWidth="1"/>
    <col min="12037" max="12037" width="0" style="113" hidden="1" customWidth="1"/>
    <col min="12038" max="12286" width="9.109375" style="113"/>
    <col min="12287" max="12287" width="3.6640625" style="113" customWidth="1"/>
    <col min="12288" max="12288" width="29" style="113" customWidth="1"/>
    <col min="12289" max="12289" width="64.44140625" style="113" customWidth="1"/>
    <col min="12290" max="12291" width="15.109375" style="113" customWidth="1"/>
    <col min="12292" max="12292" width="16.33203125" style="113" customWidth="1"/>
    <col min="12293" max="12293" width="0" style="113" hidden="1" customWidth="1"/>
    <col min="12294" max="12542" width="9.109375" style="113"/>
    <col min="12543" max="12543" width="3.6640625" style="113" customWidth="1"/>
    <col min="12544" max="12544" width="29" style="113" customWidth="1"/>
    <col min="12545" max="12545" width="64.44140625" style="113" customWidth="1"/>
    <col min="12546" max="12547" width="15.109375" style="113" customWidth="1"/>
    <col min="12548" max="12548" width="16.33203125" style="113" customWidth="1"/>
    <col min="12549" max="12549" width="0" style="113" hidden="1" customWidth="1"/>
    <col min="12550" max="12798" width="9.109375" style="113"/>
    <col min="12799" max="12799" width="3.6640625" style="113" customWidth="1"/>
    <col min="12800" max="12800" width="29" style="113" customWidth="1"/>
    <col min="12801" max="12801" width="64.44140625" style="113" customWidth="1"/>
    <col min="12802" max="12803" width="15.109375" style="113" customWidth="1"/>
    <col min="12804" max="12804" width="16.33203125" style="113" customWidth="1"/>
    <col min="12805" max="12805" width="0" style="113" hidden="1" customWidth="1"/>
    <col min="12806" max="13054" width="9.109375" style="113"/>
    <col min="13055" max="13055" width="3.6640625" style="113" customWidth="1"/>
    <col min="13056" max="13056" width="29" style="113" customWidth="1"/>
    <col min="13057" max="13057" width="64.44140625" style="113" customWidth="1"/>
    <col min="13058" max="13059" width="15.109375" style="113" customWidth="1"/>
    <col min="13060" max="13060" width="16.33203125" style="113" customWidth="1"/>
    <col min="13061" max="13061" width="0" style="113" hidden="1" customWidth="1"/>
    <col min="13062" max="13310" width="9.109375" style="113"/>
    <col min="13311" max="13311" width="3.6640625" style="113" customWidth="1"/>
    <col min="13312" max="13312" width="29" style="113" customWidth="1"/>
    <col min="13313" max="13313" width="64.44140625" style="113" customWidth="1"/>
    <col min="13314" max="13315" width="15.109375" style="113" customWidth="1"/>
    <col min="13316" max="13316" width="16.33203125" style="113" customWidth="1"/>
    <col min="13317" max="13317" width="0" style="113" hidden="1" customWidth="1"/>
    <col min="13318" max="13566" width="9.109375" style="113"/>
    <col min="13567" max="13567" width="3.6640625" style="113" customWidth="1"/>
    <col min="13568" max="13568" width="29" style="113" customWidth="1"/>
    <col min="13569" max="13569" width="64.44140625" style="113" customWidth="1"/>
    <col min="13570" max="13571" width="15.109375" style="113" customWidth="1"/>
    <col min="13572" max="13572" width="16.33203125" style="113" customWidth="1"/>
    <col min="13573" max="13573" width="0" style="113" hidden="1" customWidth="1"/>
    <col min="13574" max="13822" width="9.109375" style="113"/>
    <col min="13823" max="13823" width="3.6640625" style="113" customWidth="1"/>
    <col min="13824" max="13824" width="29" style="113" customWidth="1"/>
    <col min="13825" max="13825" width="64.44140625" style="113" customWidth="1"/>
    <col min="13826" max="13827" width="15.109375" style="113" customWidth="1"/>
    <col min="13828" max="13828" width="16.33203125" style="113" customWidth="1"/>
    <col min="13829" max="13829" width="0" style="113" hidden="1" customWidth="1"/>
    <col min="13830" max="14078" width="9.109375" style="113"/>
    <col min="14079" max="14079" width="3.6640625" style="113" customWidth="1"/>
    <col min="14080" max="14080" width="29" style="113" customWidth="1"/>
    <col min="14081" max="14081" width="64.44140625" style="113" customWidth="1"/>
    <col min="14082" max="14083" width="15.109375" style="113" customWidth="1"/>
    <col min="14084" max="14084" width="16.33203125" style="113" customWidth="1"/>
    <col min="14085" max="14085" width="0" style="113" hidden="1" customWidth="1"/>
    <col min="14086" max="14334" width="9.109375" style="113"/>
    <col min="14335" max="14335" width="3.6640625" style="113" customWidth="1"/>
    <col min="14336" max="14336" width="29" style="113" customWidth="1"/>
    <col min="14337" max="14337" width="64.44140625" style="113" customWidth="1"/>
    <col min="14338" max="14339" width="15.109375" style="113" customWidth="1"/>
    <col min="14340" max="14340" width="16.33203125" style="113" customWidth="1"/>
    <col min="14341" max="14341" width="0" style="113" hidden="1" customWidth="1"/>
    <col min="14342" max="14590" width="9.109375" style="113"/>
    <col min="14591" max="14591" width="3.6640625" style="113" customWidth="1"/>
    <col min="14592" max="14592" width="29" style="113" customWidth="1"/>
    <col min="14593" max="14593" width="64.44140625" style="113" customWidth="1"/>
    <col min="14594" max="14595" width="15.109375" style="113" customWidth="1"/>
    <col min="14596" max="14596" width="16.33203125" style="113" customWidth="1"/>
    <col min="14597" max="14597" width="0" style="113" hidden="1" customWidth="1"/>
    <col min="14598" max="14846" width="9.109375" style="113"/>
    <col min="14847" max="14847" width="3.6640625" style="113" customWidth="1"/>
    <col min="14848" max="14848" width="29" style="113" customWidth="1"/>
    <col min="14849" max="14849" width="64.44140625" style="113" customWidth="1"/>
    <col min="14850" max="14851" width="15.109375" style="113" customWidth="1"/>
    <col min="14852" max="14852" width="16.33203125" style="113" customWidth="1"/>
    <col min="14853" max="14853" width="0" style="113" hidden="1" customWidth="1"/>
    <col min="14854" max="15102" width="9.109375" style="113"/>
    <col min="15103" max="15103" width="3.6640625" style="113" customWidth="1"/>
    <col min="15104" max="15104" width="29" style="113" customWidth="1"/>
    <col min="15105" max="15105" width="64.44140625" style="113" customWidth="1"/>
    <col min="15106" max="15107" width="15.109375" style="113" customWidth="1"/>
    <col min="15108" max="15108" width="16.33203125" style="113" customWidth="1"/>
    <col min="15109" max="15109" width="0" style="113" hidden="1" customWidth="1"/>
    <col min="15110" max="15358" width="9.109375" style="113"/>
    <col min="15359" max="15359" width="3.6640625" style="113" customWidth="1"/>
    <col min="15360" max="15360" width="29" style="113" customWidth="1"/>
    <col min="15361" max="15361" width="64.44140625" style="113" customWidth="1"/>
    <col min="15362" max="15363" width="15.109375" style="113" customWidth="1"/>
    <col min="15364" max="15364" width="16.33203125" style="113" customWidth="1"/>
    <col min="15365" max="15365" width="0" style="113" hidden="1" customWidth="1"/>
    <col min="15366" max="15614" width="9.109375" style="113"/>
    <col min="15615" max="15615" width="3.6640625" style="113" customWidth="1"/>
    <col min="15616" max="15616" width="29" style="113" customWidth="1"/>
    <col min="15617" max="15617" width="64.44140625" style="113" customWidth="1"/>
    <col min="15618" max="15619" width="15.109375" style="113" customWidth="1"/>
    <col min="15620" max="15620" width="16.33203125" style="113" customWidth="1"/>
    <col min="15621" max="15621" width="0" style="113" hidden="1" customWidth="1"/>
    <col min="15622" max="15870" width="9.109375" style="113"/>
    <col min="15871" max="15871" width="3.6640625" style="113" customWidth="1"/>
    <col min="15872" max="15872" width="29" style="113" customWidth="1"/>
    <col min="15873" max="15873" width="64.44140625" style="113" customWidth="1"/>
    <col min="15874" max="15875" width="15.109375" style="113" customWidth="1"/>
    <col min="15876" max="15876" width="16.33203125" style="113" customWidth="1"/>
    <col min="15877" max="15877" width="0" style="113" hidden="1" customWidth="1"/>
    <col min="15878" max="16126" width="9.109375" style="113"/>
    <col min="16127" max="16127" width="3.6640625" style="113" customWidth="1"/>
    <col min="16128" max="16128" width="29" style="113" customWidth="1"/>
    <col min="16129" max="16129" width="64.44140625" style="113" customWidth="1"/>
    <col min="16130" max="16131" width="15.109375" style="113" customWidth="1"/>
    <col min="16132" max="16132" width="16.33203125" style="113" customWidth="1"/>
    <col min="16133" max="16133" width="0" style="113" hidden="1" customWidth="1"/>
    <col min="16134" max="16384" width="9.109375" style="113"/>
  </cols>
  <sheetData>
    <row r="1" spans="2:5">
      <c r="E1" s="114" t="s">
        <v>101</v>
      </c>
    </row>
    <row r="2" spans="2:5">
      <c r="E2" s="114" t="s">
        <v>102</v>
      </c>
    </row>
    <row r="3" spans="2:5">
      <c r="B3" s="265" t="s">
        <v>139</v>
      </c>
      <c r="C3" s="265"/>
      <c r="D3" s="265"/>
      <c r="E3" s="265"/>
    </row>
    <row r="4" spans="2:5" ht="61.5" customHeight="1"/>
    <row r="5" spans="2:5">
      <c r="B5" s="253" t="s">
        <v>74</v>
      </c>
      <c r="C5" s="253"/>
      <c r="D5" s="253"/>
      <c r="E5" s="253"/>
    </row>
    <row r="6" spans="2:5" ht="33" customHeight="1">
      <c r="B6" s="196"/>
      <c r="C6" s="196"/>
      <c r="D6" s="196"/>
      <c r="E6" s="196"/>
    </row>
    <row r="7" spans="2:5" ht="11.25" customHeight="1">
      <c r="B7" s="266" t="s">
        <v>52</v>
      </c>
      <c r="C7" s="266"/>
      <c r="D7" s="266"/>
      <c r="E7" s="266"/>
    </row>
    <row r="8" spans="2:5" ht="18.75" customHeight="1"/>
    <row r="9" spans="2:5">
      <c r="B9" s="126" t="s">
        <v>0</v>
      </c>
      <c r="C9" s="268" t="s">
        <v>1</v>
      </c>
      <c r="D9" s="269"/>
      <c r="E9" s="269"/>
    </row>
    <row r="10" spans="2:5" ht="30.75" customHeight="1">
      <c r="B10" s="115">
        <v>1054</v>
      </c>
      <c r="C10" s="282" t="s">
        <v>75</v>
      </c>
      <c r="D10" s="283"/>
      <c r="E10" s="283"/>
    </row>
    <row r="11" spans="2:5" ht="30.75" customHeight="1">
      <c r="B11" s="127"/>
      <c r="C11" s="284"/>
      <c r="D11" s="284"/>
      <c r="E11" s="284"/>
    </row>
    <row r="12" spans="2:5">
      <c r="B12" s="126" t="s">
        <v>2</v>
      </c>
      <c r="C12" s="268"/>
      <c r="D12" s="269"/>
      <c r="E12" s="269"/>
    </row>
    <row r="13" spans="2:5" ht="3" customHeight="1">
      <c r="B13" s="128"/>
      <c r="C13" s="282"/>
      <c r="D13" s="283"/>
      <c r="E13" s="283"/>
    </row>
    <row r="14" spans="2:5" ht="52.8" customHeight="1">
      <c r="B14" s="129" t="s">
        <v>3</v>
      </c>
      <c r="C14" s="116">
        <v>1054</v>
      </c>
      <c r="D14" s="259" t="s">
        <v>103</v>
      </c>
      <c r="E14" s="260"/>
    </row>
    <row r="15" spans="2:5" ht="53.25" customHeight="1">
      <c r="B15" s="129" t="s">
        <v>4</v>
      </c>
      <c r="C15" s="117">
        <v>11001</v>
      </c>
      <c r="D15" s="267" t="s">
        <v>104</v>
      </c>
      <c r="E15" s="264" t="s">
        <v>105</v>
      </c>
    </row>
    <row r="16" spans="2:5" ht="13.5" customHeight="1">
      <c r="B16" s="129" t="s">
        <v>5</v>
      </c>
      <c r="C16" s="118" t="s">
        <v>66</v>
      </c>
      <c r="D16" s="267"/>
      <c r="E16" s="264"/>
    </row>
    <row r="17" spans="2:5" ht="30" customHeight="1">
      <c r="B17" s="129" t="s">
        <v>6</v>
      </c>
      <c r="C17" s="118" t="s">
        <v>78</v>
      </c>
      <c r="D17" s="267"/>
      <c r="E17" s="264"/>
    </row>
    <row r="18" spans="2:5" ht="33" customHeight="1">
      <c r="B18" s="129" t="s">
        <v>7</v>
      </c>
      <c r="C18" s="118" t="s">
        <v>67</v>
      </c>
      <c r="D18" s="267"/>
      <c r="E18" s="264"/>
    </row>
    <row r="19" spans="2:5" ht="51.75" customHeight="1">
      <c r="B19" s="130" t="s">
        <v>107</v>
      </c>
      <c r="C19" s="119" t="s">
        <v>68</v>
      </c>
      <c r="D19" s="267"/>
      <c r="E19" s="264"/>
    </row>
    <row r="20" spans="2:5" ht="30.75" customHeight="1">
      <c r="B20" s="254" t="s">
        <v>108</v>
      </c>
      <c r="C20" s="254"/>
      <c r="D20" s="267"/>
      <c r="E20" s="264"/>
    </row>
    <row r="21" spans="2:5" ht="15.75" customHeight="1">
      <c r="B21" s="252"/>
      <c r="C21" s="252"/>
      <c r="D21" s="191"/>
      <c r="E21" s="191"/>
    </row>
    <row r="22" spans="2:5">
      <c r="B22" s="270" t="s">
        <v>109</v>
      </c>
      <c r="C22" s="270"/>
      <c r="D22" s="131">
        <v>-300</v>
      </c>
      <c r="E22" s="131">
        <v>-300</v>
      </c>
    </row>
    <row r="23" spans="2:5" ht="15.75" customHeight="1">
      <c r="B23" s="280"/>
      <c r="C23" s="280"/>
      <c r="D23" s="280"/>
      <c r="E23" s="280"/>
    </row>
    <row r="24" spans="2:5" ht="33" customHeight="1">
      <c r="B24" s="129" t="s">
        <v>3</v>
      </c>
      <c r="C24" s="116">
        <v>1054</v>
      </c>
      <c r="D24" s="258" t="s">
        <v>110</v>
      </c>
      <c r="E24" s="255"/>
    </row>
    <row r="25" spans="2:5" ht="31.5" customHeight="1">
      <c r="B25" s="129" t="s">
        <v>4</v>
      </c>
      <c r="C25" s="117">
        <v>31001</v>
      </c>
      <c r="D25" s="281" t="s">
        <v>104</v>
      </c>
      <c r="E25" s="281" t="s">
        <v>105</v>
      </c>
    </row>
    <row r="26" spans="2:5" ht="21" customHeight="1">
      <c r="B26" s="129" t="s">
        <v>5</v>
      </c>
      <c r="C26" s="118" t="s">
        <v>79</v>
      </c>
      <c r="D26" s="281"/>
      <c r="E26" s="281"/>
    </row>
    <row r="27" spans="2:5" ht="33" customHeight="1">
      <c r="B27" s="129" t="s">
        <v>111</v>
      </c>
      <c r="C27" s="118" t="s">
        <v>85</v>
      </c>
      <c r="D27" s="281"/>
      <c r="E27" s="281"/>
    </row>
    <row r="28" spans="2:5" ht="31.2">
      <c r="B28" s="129" t="s">
        <v>112</v>
      </c>
      <c r="C28" s="62" t="s">
        <v>51</v>
      </c>
      <c r="D28" s="281"/>
      <c r="E28" s="281"/>
    </row>
    <row r="29" spans="2:5" ht="39" customHeight="1">
      <c r="B29" s="130" t="s">
        <v>113</v>
      </c>
      <c r="C29" s="119" t="s">
        <v>68</v>
      </c>
      <c r="D29" s="281"/>
      <c r="E29" s="281"/>
    </row>
    <row r="30" spans="2:5" ht="33.75" customHeight="1">
      <c r="B30" s="280" t="s">
        <v>108</v>
      </c>
      <c r="C30" s="280"/>
      <c r="D30" s="281"/>
      <c r="E30" s="281"/>
    </row>
    <row r="31" spans="2:5" ht="15.75" customHeight="1">
      <c r="B31" s="278" t="s">
        <v>160</v>
      </c>
      <c r="C31" s="279"/>
      <c r="D31" s="136">
        <v>1</v>
      </c>
      <c r="E31" s="136">
        <v>1</v>
      </c>
    </row>
    <row r="32" spans="2:5" ht="15.75" customHeight="1">
      <c r="B32" s="271" t="s">
        <v>109</v>
      </c>
      <c r="C32" s="271"/>
      <c r="D32" s="131">
        <v>300</v>
      </c>
      <c r="E32" s="131">
        <v>300</v>
      </c>
    </row>
    <row r="33" spans="2:5">
      <c r="B33" s="181"/>
      <c r="C33" s="181"/>
      <c r="D33" s="182"/>
      <c r="E33" s="182"/>
    </row>
    <row r="34" spans="2:5" ht="15.75" customHeight="1">
      <c r="B34" s="265" t="s">
        <v>135</v>
      </c>
      <c r="C34" s="265"/>
      <c r="D34" s="265"/>
      <c r="E34" s="265"/>
    </row>
    <row r="35" spans="2:5" ht="15.75" customHeight="1">
      <c r="B35" s="180"/>
      <c r="C35" s="180"/>
      <c r="D35" s="180"/>
      <c r="E35" s="180"/>
    </row>
    <row r="36" spans="2:5" s="120" customFormat="1" ht="61.5" customHeight="1">
      <c r="B36" s="276" t="s">
        <v>115</v>
      </c>
      <c r="C36" s="276"/>
      <c r="D36" s="276"/>
      <c r="E36" s="276"/>
    </row>
    <row r="37" spans="2:5" s="120" customFormat="1" ht="2.25" hidden="1" customHeight="1">
      <c r="B37" s="277" t="s">
        <v>52</v>
      </c>
      <c r="C37" s="277"/>
      <c r="D37" s="277"/>
      <c r="E37" s="277"/>
    </row>
    <row r="38" spans="2:5" s="120" customFormat="1" ht="47.25" customHeight="1">
      <c r="B38" s="193"/>
      <c r="C38" s="193"/>
      <c r="D38" s="193"/>
      <c r="E38" s="193"/>
    </row>
    <row r="39" spans="2:5" s="120" customFormat="1" ht="18.75" customHeight="1">
      <c r="B39" s="132" t="s">
        <v>0</v>
      </c>
      <c r="C39" s="274" t="s">
        <v>1</v>
      </c>
      <c r="D39" s="275"/>
      <c r="E39" s="275"/>
    </row>
    <row r="40" spans="2:5" s="120" customFormat="1" ht="18.75" customHeight="1">
      <c r="B40" s="133">
        <v>1139</v>
      </c>
      <c r="C40" s="250" t="s">
        <v>116</v>
      </c>
      <c r="D40" s="251"/>
      <c r="E40" s="251"/>
    </row>
    <row r="41" spans="2:5" s="120" customFormat="1" ht="30.75" customHeight="1">
      <c r="B41" s="65"/>
      <c r="C41" s="273"/>
      <c r="D41" s="273"/>
      <c r="E41" s="273"/>
    </row>
    <row r="42" spans="2:5" s="120" customFormat="1">
      <c r="B42" s="132" t="s">
        <v>2</v>
      </c>
      <c r="C42" s="274"/>
      <c r="D42" s="275"/>
      <c r="E42" s="275"/>
    </row>
    <row r="43" spans="2:5" s="120" customFormat="1">
      <c r="B43" s="133"/>
      <c r="C43" s="250"/>
      <c r="D43" s="251"/>
      <c r="E43" s="251"/>
    </row>
    <row r="44" spans="2:5" s="120" customFormat="1">
      <c r="B44" s="134" t="s">
        <v>0</v>
      </c>
      <c r="C44" s="190">
        <v>1139</v>
      </c>
      <c r="D44" s="254" t="s">
        <v>117</v>
      </c>
      <c r="E44" s="255"/>
    </row>
    <row r="45" spans="2:5" s="120" customFormat="1" ht="15" customHeight="1">
      <c r="B45" s="134" t="s">
        <v>118</v>
      </c>
      <c r="C45" s="121">
        <v>11001</v>
      </c>
      <c r="D45" s="264" t="s">
        <v>104</v>
      </c>
      <c r="E45" s="264" t="s">
        <v>105</v>
      </c>
    </row>
    <row r="46" spans="2:5" s="120" customFormat="1" ht="28.5" customHeight="1">
      <c r="B46" s="134" t="s">
        <v>119</v>
      </c>
      <c r="C46" s="74" t="s">
        <v>120</v>
      </c>
      <c r="D46" s="264"/>
      <c r="E46" s="264"/>
    </row>
    <row r="47" spans="2:5" s="120" customFormat="1" ht="13.5" customHeight="1">
      <c r="B47" s="134" t="s">
        <v>111</v>
      </c>
      <c r="C47" s="74" t="s">
        <v>121</v>
      </c>
      <c r="D47" s="264"/>
      <c r="E47" s="264"/>
    </row>
    <row r="48" spans="2:5" s="120" customFormat="1">
      <c r="B48" s="134" t="s">
        <v>112</v>
      </c>
      <c r="C48" s="74" t="s">
        <v>106</v>
      </c>
      <c r="D48" s="264"/>
      <c r="E48" s="264"/>
    </row>
    <row r="49" spans="2:5" s="120" customFormat="1" ht="31.2">
      <c r="B49" s="71" t="s">
        <v>122</v>
      </c>
      <c r="C49" s="192" t="s">
        <v>123</v>
      </c>
      <c r="D49" s="264"/>
      <c r="E49" s="264"/>
    </row>
    <row r="50" spans="2:5" s="120" customFormat="1" ht="20.25" customHeight="1">
      <c r="B50" s="254" t="s">
        <v>108</v>
      </c>
      <c r="C50" s="254"/>
      <c r="D50" s="264"/>
      <c r="E50" s="264"/>
    </row>
    <row r="51" spans="2:5" s="120" customFormat="1">
      <c r="B51" s="252"/>
      <c r="C51" s="252"/>
      <c r="D51" s="122"/>
      <c r="E51" s="122"/>
    </row>
    <row r="52" spans="2:5" s="120" customFormat="1" ht="15.75" customHeight="1">
      <c r="B52" s="272" t="s">
        <v>109</v>
      </c>
      <c r="C52" s="272"/>
      <c r="D52" s="187">
        <v>300</v>
      </c>
      <c r="E52" s="187">
        <v>300</v>
      </c>
    </row>
    <row r="53" spans="2:5" s="120" customFormat="1">
      <c r="B53" s="189"/>
      <c r="C53" s="261"/>
      <c r="D53" s="262"/>
      <c r="E53" s="263"/>
    </row>
    <row r="54" spans="2:5" s="120" customFormat="1" ht="15.75" customHeight="1">
      <c r="B54" s="188" t="s">
        <v>0</v>
      </c>
      <c r="C54" s="194">
        <v>1139</v>
      </c>
      <c r="D54" s="256" t="s">
        <v>103</v>
      </c>
      <c r="E54" s="257"/>
    </row>
    <row r="55" spans="2:5" s="120" customFormat="1" ht="14.25" customHeight="1">
      <c r="B55" s="134" t="s">
        <v>118</v>
      </c>
      <c r="C55" s="121">
        <v>11001</v>
      </c>
      <c r="D55" s="264" t="s">
        <v>104</v>
      </c>
      <c r="E55" s="264" t="s">
        <v>105</v>
      </c>
    </row>
    <row r="56" spans="2:5" s="120" customFormat="1" ht="53.25" customHeight="1">
      <c r="B56" s="134" t="s">
        <v>119</v>
      </c>
      <c r="C56" s="74" t="s">
        <v>120</v>
      </c>
      <c r="D56" s="264"/>
      <c r="E56" s="264"/>
    </row>
    <row r="57" spans="2:5" s="120" customFormat="1" ht="13.5" customHeight="1">
      <c r="B57" s="134" t="s">
        <v>111</v>
      </c>
      <c r="C57" s="74" t="s">
        <v>121</v>
      </c>
      <c r="D57" s="264"/>
      <c r="E57" s="264"/>
    </row>
    <row r="58" spans="2:5" s="120" customFormat="1">
      <c r="B58" s="134" t="s">
        <v>112</v>
      </c>
      <c r="C58" s="74" t="s">
        <v>106</v>
      </c>
      <c r="D58" s="264"/>
      <c r="E58" s="264"/>
    </row>
    <row r="59" spans="2:5" s="120" customFormat="1" ht="31.2">
      <c r="B59" s="71" t="s">
        <v>122</v>
      </c>
      <c r="C59" s="192" t="s">
        <v>123</v>
      </c>
      <c r="D59" s="264"/>
      <c r="E59" s="264"/>
    </row>
    <row r="60" spans="2:5" s="120" customFormat="1">
      <c r="B60" s="254" t="s">
        <v>108</v>
      </c>
      <c r="C60" s="254"/>
      <c r="D60" s="264"/>
      <c r="E60" s="264"/>
    </row>
    <row r="61" spans="2:5" s="120" customFormat="1">
      <c r="B61" s="252"/>
      <c r="C61" s="252"/>
      <c r="D61" s="122"/>
      <c r="E61" s="122"/>
    </row>
    <row r="62" spans="2:5" s="120" customFormat="1" ht="15.75" customHeight="1">
      <c r="B62" s="270" t="s">
        <v>109</v>
      </c>
      <c r="C62" s="270"/>
      <c r="D62" s="110">
        <v>-300</v>
      </c>
      <c r="E62" s="110">
        <v>-300</v>
      </c>
    </row>
    <row r="63" spans="2:5" s="120" customFormat="1">
      <c r="B63" s="252"/>
      <c r="C63" s="252"/>
      <c r="D63" s="122"/>
      <c r="E63" s="122"/>
    </row>
    <row r="64" spans="2:5" s="120" customFormat="1" ht="15.75" customHeight="1">
      <c r="B64" s="270" t="s">
        <v>109</v>
      </c>
      <c r="C64" s="270"/>
      <c r="D64" s="110">
        <v>-300</v>
      </c>
      <c r="E64" s="110">
        <v>-300</v>
      </c>
    </row>
  </sheetData>
  <mergeCells count="44">
    <mergeCell ref="B23:E23"/>
    <mergeCell ref="D25:D30"/>
    <mergeCell ref="E25:E30"/>
    <mergeCell ref="B30:C30"/>
    <mergeCell ref="B21:C21"/>
    <mergeCell ref="B63:C63"/>
    <mergeCell ref="B64:C64"/>
    <mergeCell ref="B32:C32"/>
    <mergeCell ref="B62:C62"/>
    <mergeCell ref="B52:C52"/>
    <mergeCell ref="C41:E41"/>
    <mergeCell ref="C42:E42"/>
    <mergeCell ref="C43:E43"/>
    <mergeCell ref="B50:C50"/>
    <mergeCell ref="B36:E36"/>
    <mergeCell ref="B34:E34"/>
    <mergeCell ref="B37:E37"/>
    <mergeCell ref="C39:E39"/>
    <mergeCell ref="B3:E3"/>
    <mergeCell ref="B7:E7"/>
    <mergeCell ref="D15:D20"/>
    <mergeCell ref="E15:E20"/>
    <mergeCell ref="B20:C20"/>
    <mergeCell ref="C9:E9"/>
    <mergeCell ref="C10:E10"/>
    <mergeCell ref="C11:E11"/>
    <mergeCell ref="C12:E12"/>
    <mergeCell ref="C13:E13"/>
    <mergeCell ref="C40:E40"/>
    <mergeCell ref="B61:C61"/>
    <mergeCell ref="B5:E5"/>
    <mergeCell ref="D44:E44"/>
    <mergeCell ref="D54:E54"/>
    <mergeCell ref="D24:E24"/>
    <mergeCell ref="D14:E14"/>
    <mergeCell ref="B51:C51"/>
    <mergeCell ref="C53:E53"/>
    <mergeCell ref="D55:D60"/>
    <mergeCell ref="E55:E60"/>
    <mergeCell ref="B60:C60"/>
    <mergeCell ref="D45:D50"/>
    <mergeCell ref="E45:E50"/>
    <mergeCell ref="B22:C22"/>
    <mergeCell ref="B31:C31"/>
  </mergeCells>
  <pageMargins left="0" right="0" top="0" bottom="0" header="0" footer="0"/>
  <pageSetup paperSize="9" scale="91" orientation="landscape" verticalDpi="0" r:id="rId1"/>
  <colBreaks count="1" manualBreakCount="1">
    <brk id="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E63"/>
  <sheetViews>
    <sheetView topLeftCell="A50" workbookViewId="0">
      <selection activeCell="C71" sqref="C71"/>
    </sheetView>
  </sheetViews>
  <sheetFormatPr defaultRowHeight="15.6"/>
  <cols>
    <col min="1" max="1" width="3.6640625" style="113" customWidth="1"/>
    <col min="2" max="2" width="29" style="113" customWidth="1"/>
    <col min="3" max="3" width="64.44140625" style="113" customWidth="1"/>
    <col min="4" max="4" width="23.33203125" style="113" customWidth="1"/>
    <col min="5" max="5" width="19.5546875" style="113" customWidth="1"/>
    <col min="6" max="254" width="9.109375" style="113"/>
    <col min="255" max="255" width="3.6640625" style="113" customWidth="1"/>
    <col min="256" max="256" width="29" style="113" customWidth="1"/>
    <col min="257" max="257" width="64.44140625" style="113" customWidth="1"/>
    <col min="258" max="259" width="15.109375" style="113" customWidth="1"/>
    <col min="260" max="260" width="16.33203125" style="113" customWidth="1"/>
    <col min="261" max="261" width="0" style="113" hidden="1" customWidth="1"/>
    <col min="262" max="510" width="9.109375" style="113"/>
    <col min="511" max="511" width="3.6640625" style="113" customWidth="1"/>
    <col min="512" max="512" width="29" style="113" customWidth="1"/>
    <col min="513" max="513" width="64.44140625" style="113" customWidth="1"/>
    <col min="514" max="515" width="15.109375" style="113" customWidth="1"/>
    <col min="516" max="516" width="16.33203125" style="113" customWidth="1"/>
    <col min="517" max="517" width="0" style="113" hidden="1" customWidth="1"/>
    <col min="518" max="766" width="9.109375" style="113"/>
    <col min="767" max="767" width="3.6640625" style="113" customWidth="1"/>
    <col min="768" max="768" width="29" style="113" customWidth="1"/>
    <col min="769" max="769" width="64.44140625" style="113" customWidth="1"/>
    <col min="770" max="771" width="15.109375" style="113" customWidth="1"/>
    <col min="772" max="772" width="16.33203125" style="113" customWidth="1"/>
    <col min="773" max="773" width="0" style="113" hidden="1" customWidth="1"/>
    <col min="774" max="1022" width="9.109375" style="113"/>
    <col min="1023" max="1023" width="3.6640625" style="113" customWidth="1"/>
    <col min="1024" max="1024" width="29" style="113" customWidth="1"/>
    <col min="1025" max="1025" width="64.44140625" style="113" customWidth="1"/>
    <col min="1026" max="1027" width="15.109375" style="113" customWidth="1"/>
    <col min="1028" max="1028" width="16.33203125" style="113" customWidth="1"/>
    <col min="1029" max="1029" width="0" style="113" hidden="1" customWidth="1"/>
    <col min="1030" max="1278" width="9.109375" style="113"/>
    <col min="1279" max="1279" width="3.6640625" style="113" customWidth="1"/>
    <col min="1280" max="1280" width="29" style="113" customWidth="1"/>
    <col min="1281" max="1281" width="64.44140625" style="113" customWidth="1"/>
    <col min="1282" max="1283" width="15.109375" style="113" customWidth="1"/>
    <col min="1284" max="1284" width="16.33203125" style="113" customWidth="1"/>
    <col min="1285" max="1285" width="0" style="113" hidden="1" customWidth="1"/>
    <col min="1286" max="1534" width="9.109375" style="113"/>
    <col min="1535" max="1535" width="3.6640625" style="113" customWidth="1"/>
    <col min="1536" max="1536" width="29" style="113" customWidth="1"/>
    <col min="1537" max="1537" width="64.44140625" style="113" customWidth="1"/>
    <col min="1538" max="1539" width="15.109375" style="113" customWidth="1"/>
    <col min="1540" max="1540" width="16.33203125" style="113" customWidth="1"/>
    <col min="1541" max="1541" width="0" style="113" hidden="1" customWidth="1"/>
    <col min="1542" max="1790" width="9.109375" style="113"/>
    <col min="1791" max="1791" width="3.6640625" style="113" customWidth="1"/>
    <col min="1792" max="1792" width="29" style="113" customWidth="1"/>
    <col min="1793" max="1793" width="64.44140625" style="113" customWidth="1"/>
    <col min="1794" max="1795" width="15.109375" style="113" customWidth="1"/>
    <col min="1796" max="1796" width="16.33203125" style="113" customWidth="1"/>
    <col min="1797" max="1797" width="0" style="113" hidden="1" customWidth="1"/>
    <col min="1798" max="2046" width="9.109375" style="113"/>
    <col min="2047" max="2047" width="3.6640625" style="113" customWidth="1"/>
    <col min="2048" max="2048" width="29" style="113" customWidth="1"/>
    <col min="2049" max="2049" width="64.44140625" style="113" customWidth="1"/>
    <col min="2050" max="2051" width="15.109375" style="113" customWidth="1"/>
    <col min="2052" max="2052" width="16.33203125" style="113" customWidth="1"/>
    <col min="2053" max="2053" width="0" style="113" hidden="1" customWidth="1"/>
    <col min="2054" max="2302" width="9.109375" style="113"/>
    <col min="2303" max="2303" width="3.6640625" style="113" customWidth="1"/>
    <col min="2304" max="2304" width="29" style="113" customWidth="1"/>
    <col min="2305" max="2305" width="64.44140625" style="113" customWidth="1"/>
    <col min="2306" max="2307" width="15.109375" style="113" customWidth="1"/>
    <col min="2308" max="2308" width="16.33203125" style="113" customWidth="1"/>
    <col min="2309" max="2309" width="0" style="113" hidden="1" customWidth="1"/>
    <col min="2310" max="2558" width="9.109375" style="113"/>
    <col min="2559" max="2559" width="3.6640625" style="113" customWidth="1"/>
    <col min="2560" max="2560" width="29" style="113" customWidth="1"/>
    <col min="2561" max="2561" width="64.44140625" style="113" customWidth="1"/>
    <col min="2562" max="2563" width="15.109375" style="113" customWidth="1"/>
    <col min="2564" max="2564" width="16.33203125" style="113" customWidth="1"/>
    <col min="2565" max="2565" width="0" style="113" hidden="1" customWidth="1"/>
    <col min="2566" max="2814" width="9.109375" style="113"/>
    <col min="2815" max="2815" width="3.6640625" style="113" customWidth="1"/>
    <col min="2816" max="2816" width="29" style="113" customWidth="1"/>
    <col min="2817" max="2817" width="64.44140625" style="113" customWidth="1"/>
    <col min="2818" max="2819" width="15.109375" style="113" customWidth="1"/>
    <col min="2820" max="2820" width="16.33203125" style="113" customWidth="1"/>
    <col min="2821" max="2821" width="0" style="113" hidden="1" customWidth="1"/>
    <col min="2822" max="3070" width="9.109375" style="113"/>
    <col min="3071" max="3071" width="3.6640625" style="113" customWidth="1"/>
    <col min="3072" max="3072" width="29" style="113" customWidth="1"/>
    <col min="3073" max="3073" width="64.44140625" style="113" customWidth="1"/>
    <col min="3074" max="3075" width="15.109375" style="113" customWidth="1"/>
    <col min="3076" max="3076" width="16.33203125" style="113" customWidth="1"/>
    <col min="3077" max="3077" width="0" style="113" hidden="1" customWidth="1"/>
    <col min="3078" max="3326" width="9.109375" style="113"/>
    <col min="3327" max="3327" width="3.6640625" style="113" customWidth="1"/>
    <col min="3328" max="3328" width="29" style="113" customWidth="1"/>
    <col min="3329" max="3329" width="64.44140625" style="113" customWidth="1"/>
    <col min="3330" max="3331" width="15.109375" style="113" customWidth="1"/>
    <col min="3332" max="3332" width="16.33203125" style="113" customWidth="1"/>
    <col min="3333" max="3333" width="0" style="113" hidden="1" customWidth="1"/>
    <col min="3334" max="3582" width="9.109375" style="113"/>
    <col min="3583" max="3583" width="3.6640625" style="113" customWidth="1"/>
    <col min="3584" max="3584" width="29" style="113" customWidth="1"/>
    <col min="3585" max="3585" width="64.44140625" style="113" customWidth="1"/>
    <col min="3586" max="3587" width="15.109375" style="113" customWidth="1"/>
    <col min="3588" max="3588" width="16.33203125" style="113" customWidth="1"/>
    <col min="3589" max="3589" width="0" style="113" hidden="1" customWidth="1"/>
    <col min="3590" max="3838" width="9.109375" style="113"/>
    <col min="3839" max="3839" width="3.6640625" style="113" customWidth="1"/>
    <col min="3840" max="3840" width="29" style="113" customWidth="1"/>
    <col min="3841" max="3841" width="64.44140625" style="113" customWidth="1"/>
    <col min="3842" max="3843" width="15.109375" style="113" customWidth="1"/>
    <col min="3844" max="3844" width="16.33203125" style="113" customWidth="1"/>
    <col min="3845" max="3845" width="0" style="113" hidden="1" customWidth="1"/>
    <col min="3846" max="4094" width="9.109375" style="113"/>
    <col min="4095" max="4095" width="3.6640625" style="113" customWidth="1"/>
    <col min="4096" max="4096" width="29" style="113" customWidth="1"/>
    <col min="4097" max="4097" width="64.44140625" style="113" customWidth="1"/>
    <col min="4098" max="4099" width="15.109375" style="113" customWidth="1"/>
    <col min="4100" max="4100" width="16.33203125" style="113" customWidth="1"/>
    <col min="4101" max="4101" width="0" style="113" hidden="1" customWidth="1"/>
    <col min="4102" max="4350" width="9.109375" style="113"/>
    <col min="4351" max="4351" width="3.6640625" style="113" customWidth="1"/>
    <col min="4352" max="4352" width="29" style="113" customWidth="1"/>
    <col min="4353" max="4353" width="64.44140625" style="113" customWidth="1"/>
    <col min="4354" max="4355" width="15.109375" style="113" customWidth="1"/>
    <col min="4356" max="4356" width="16.33203125" style="113" customWidth="1"/>
    <col min="4357" max="4357" width="0" style="113" hidden="1" customWidth="1"/>
    <col min="4358" max="4606" width="9.109375" style="113"/>
    <col min="4607" max="4607" width="3.6640625" style="113" customWidth="1"/>
    <col min="4608" max="4608" width="29" style="113" customWidth="1"/>
    <col min="4609" max="4609" width="64.44140625" style="113" customWidth="1"/>
    <col min="4610" max="4611" width="15.109375" style="113" customWidth="1"/>
    <col min="4612" max="4612" width="16.33203125" style="113" customWidth="1"/>
    <col min="4613" max="4613" width="0" style="113" hidden="1" customWidth="1"/>
    <col min="4614" max="4862" width="9.109375" style="113"/>
    <col min="4863" max="4863" width="3.6640625" style="113" customWidth="1"/>
    <col min="4864" max="4864" width="29" style="113" customWidth="1"/>
    <col min="4865" max="4865" width="64.44140625" style="113" customWidth="1"/>
    <col min="4866" max="4867" width="15.109375" style="113" customWidth="1"/>
    <col min="4868" max="4868" width="16.33203125" style="113" customWidth="1"/>
    <col min="4869" max="4869" width="0" style="113" hidden="1" customWidth="1"/>
    <col min="4870" max="5118" width="9.109375" style="113"/>
    <col min="5119" max="5119" width="3.6640625" style="113" customWidth="1"/>
    <col min="5120" max="5120" width="29" style="113" customWidth="1"/>
    <col min="5121" max="5121" width="64.44140625" style="113" customWidth="1"/>
    <col min="5122" max="5123" width="15.109375" style="113" customWidth="1"/>
    <col min="5124" max="5124" width="16.33203125" style="113" customWidth="1"/>
    <col min="5125" max="5125" width="0" style="113" hidden="1" customWidth="1"/>
    <col min="5126" max="5374" width="9.109375" style="113"/>
    <col min="5375" max="5375" width="3.6640625" style="113" customWidth="1"/>
    <col min="5376" max="5376" width="29" style="113" customWidth="1"/>
    <col min="5377" max="5377" width="64.44140625" style="113" customWidth="1"/>
    <col min="5378" max="5379" width="15.109375" style="113" customWidth="1"/>
    <col min="5380" max="5380" width="16.33203125" style="113" customWidth="1"/>
    <col min="5381" max="5381" width="0" style="113" hidden="1" customWidth="1"/>
    <col min="5382" max="5630" width="9.109375" style="113"/>
    <col min="5631" max="5631" width="3.6640625" style="113" customWidth="1"/>
    <col min="5632" max="5632" width="29" style="113" customWidth="1"/>
    <col min="5633" max="5633" width="64.44140625" style="113" customWidth="1"/>
    <col min="5634" max="5635" width="15.109375" style="113" customWidth="1"/>
    <col min="5636" max="5636" width="16.33203125" style="113" customWidth="1"/>
    <col min="5637" max="5637" width="0" style="113" hidden="1" customWidth="1"/>
    <col min="5638" max="5886" width="9.109375" style="113"/>
    <col min="5887" max="5887" width="3.6640625" style="113" customWidth="1"/>
    <col min="5888" max="5888" width="29" style="113" customWidth="1"/>
    <col min="5889" max="5889" width="64.44140625" style="113" customWidth="1"/>
    <col min="5890" max="5891" width="15.109375" style="113" customWidth="1"/>
    <col min="5892" max="5892" width="16.33203125" style="113" customWidth="1"/>
    <col min="5893" max="5893" width="0" style="113" hidden="1" customWidth="1"/>
    <col min="5894" max="6142" width="9.109375" style="113"/>
    <col min="6143" max="6143" width="3.6640625" style="113" customWidth="1"/>
    <col min="6144" max="6144" width="29" style="113" customWidth="1"/>
    <col min="6145" max="6145" width="64.44140625" style="113" customWidth="1"/>
    <col min="6146" max="6147" width="15.109375" style="113" customWidth="1"/>
    <col min="6148" max="6148" width="16.33203125" style="113" customWidth="1"/>
    <col min="6149" max="6149" width="0" style="113" hidden="1" customWidth="1"/>
    <col min="6150" max="6398" width="9.109375" style="113"/>
    <col min="6399" max="6399" width="3.6640625" style="113" customWidth="1"/>
    <col min="6400" max="6400" width="29" style="113" customWidth="1"/>
    <col min="6401" max="6401" width="64.44140625" style="113" customWidth="1"/>
    <col min="6402" max="6403" width="15.109375" style="113" customWidth="1"/>
    <col min="6404" max="6404" width="16.33203125" style="113" customWidth="1"/>
    <col min="6405" max="6405" width="0" style="113" hidden="1" customWidth="1"/>
    <col min="6406" max="6654" width="9.109375" style="113"/>
    <col min="6655" max="6655" width="3.6640625" style="113" customWidth="1"/>
    <col min="6656" max="6656" width="29" style="113" customWidth="1"/>
    <col min="6657" max="6657" width="64.44140625" style="113" customWidth="1"/>
    <col min="6658" max="6659" width="15.109375" style="113" customWidth="1"/>
    <col min="6660" max="6660" width="16.33203125" style="113" customWidth="1"/>
    <col min="6661" max="6661" width="0" style="113" hidden="1" customWidth="1"/>
    <col min="6662" max="6910" width="9.109375" style="113"/>
    <col min="6911" max="6911" width="3.6640625" style="113" customWidth="1"/>
    <col min="6912" max="6912" width="29" style="113" customWidth="1"/>
    <col min="6913" max="6913" width="64.44140625" style="113" customWidth="1"/>
    <col min="6914" max="6915" width="15.109375" style="113" customWidth="1"/>
    <col min="6916" max="6916" width="16.33203125" style="113" customWidth="1"/>
    <col min="6917" max="6917" width="0" style="113" hidden="1" customWidth="1"/>
    <col min="6918" max="7166" width="9.109375" style="113"/>
    <col min="7167" max="7167" width="3.6640625" style="113" customWidth="1"/>
    <col min="7168" max="7168" width="29" style="113" customWidth="1"/>
    <col min="7169" max="7169" width="64.44140625" style="113" customWidth="1"/>
    <col min="7170" max="7171" width="15.109375" style="113" customWidth="1"/>
    <col min="7172" max="7172" width="16.33203125" style="113" customWidth="1"/>
    <col min="7173" max="7173" width="0" style="113" hidden="1" customWidth="1"/>
    <col min="7174" max="7422" width="9.109375" style="113"/>
    <col min="7423" max="7423" width="3.6640625" style="113" customWidth="1"/>
    <col min="7424" max="7424" width="29" style="113" customWidth="1"/>
    <col min="7425" max="7425" width="64.44140625" style="113" customWidth="1"/>
    <col min="7426" max="7427" width="15.109375" style="113" customWidth="1"/>
    <col min="7428" max="7428" width="16.33203125" style="113" customWidth="1"/>
    <col min="7429" max="7429" width="0" style="113" hidden="1" customWidth="1"/>
    <col min="7430" max="7678" width="9.109375" style="113"/>
    <col min="7679" max="7679" width="3.6640625" style="113" customWidth="1"/>
    <col min="7680" max="7680" width="29" style="113" customWidth="1"/>
    <col min="7681" max="7681" width="64.44140625" style="113" customWidth="1"/>
    <col min="7682" max="7683" width="15.109375" style="113" customWidth="1"/>
    <col min="7684" max="7684" width="16.33203125" style="113" customWidth="1"/>
    <col min="7685" max="7685" width="0" style="113" hidden="1" customWidth="1"/>
    <col min="7686" max="7934" width="9.109375" style="113"/>
    <col min="7935" max="7935" width="3.6640625" style="113" customWidth="1"/>
    <col min="7936" max="7936" width="29" style="113" customWidth="1"/>
    <col min="7937" max="7937" width="64.44140625" style="113" customWidth="1"/>
    <col min="7938" max="7939" width="15.109375" style="113" customWidth="1"/>
    <col min="7940" max="7940" width="16.33203125" style="113" customWidth="1"/>
    <col min="7941" max="7941" width="0" style="113" hidden="1" customWidth="1"/>
    <col min="7942" max="8190" width="9.109375" style="113"/>
    <col min="8191" max="8191" width="3.6640625" style="113" customWidth="1"/>
    <col min="8192" max="8192" width="29" style="113" customWidth="1"/>
    <col min="8193" max="8193" width="64.44140625" style="113" customWidth="1"/>
    <col min="8194" max="8195" width="15.109375" style="113" customWidth="1"/>
    <col min="8196" max="8196" width="16.33203125" style="113" customWidth="1"/>
    <col min="8197" max="8197" width="0" style="113" hidden="1" customWidth="1"/>
    <col min="8198" max="8446" width="9.109375" style="113"/>
    <col min="8447" max="8447" width="3.6640625" style="113" customWidth="1"/>
    <col min="8448" max="8448" width="29" style="113" customWidth="1"/>
    <col min="8449" max="8449" width="64.44140625" style="113" customWidth="1"/>
    <col min="8450" max="8451" width="15.109375" style="113" customWidth="1"/>
    <col min="8452" max="8452" width="16.33203125" style="113" customWidth="1"/>
    <col min="8453" max="8453" width="0" style="113" hidden="1" customWidth="1"/>
    <col min="8454" max="8702" width="9.109375" style="113"/>
    <col min="8703" max="8703" width="3.6640625" style="113" customWidth="1"/>
    <col min="8704" max="8704" width="29" style="113" customWidth="1"/>
    <col min="8705" max="8705" width="64.44140625" style="113" customWidth="1"/>
    <col min="8706" max="8707" width="15.109375" style="113" customWidth="1"/>
    <col min="8708" max="8708" width="16.33203125" style="113" customWidth="1"/>
    <col min="8709" max="8709" width="0" style="113" hidden="1" customWidth="1"/>
    <col min="8710" max="8958" width="9.109375" style="113"/>
    <col min="8959" max="8959" width="3.6640625" style="113" customWidth="1"/>
    <col min="8960" max="8960" width="29" style="113" customWidth="1"/>
    <col min="8961" max="8961" width="64.44140625" style="113" customWidth="1"/>
    <col min="8962" max="8963" width="15.109375" style="113" customWidth="1"/>
    <col min="8964" max="8964" width="16.33203125" style="113" customWidth="1"/>
    <col min="8965" max="8965" width="0" style="113" hidden="1" customWidth="1"/>
    <col min="8966" max="9214" width="9.109375" style="113"/>
    <col min="9215" max="9215" width="3.6640625" style="113" customWidth="1"/>
    <col min="9216" max="9216" width="29" style="113" customWidth="1"/>
    <col min="9217" max="9217" width="64.44140625" style="113" customWidth="1"/>
    <col min="9218" max="9219" width="15.109375" style="113" customWidth="1"/>
    <col min="9220" max="9220" width="16.33203125" style="113" customWidth="1"/>
    <col min="9221" max="9221" width="0" style="113" hidden="1" customWidth="1"/>
    <col min="9222" max="9470" width="9.109375" style="113"/>
    <col min="9471" max="9471" width="3.6640625" style="113" customWidth="1"/>
    <col min="9472" max="9472" width="29" style="113" customWidth="1"/>
    <col min="9473" max="9473" width="64.44140625" style="113" customWidth="1"/>
    <col min="9474" max="9475" width="15.109375" style="113" customWidth="1"/>
    <col min="9476" max="9476" width="16.33203125" style="113" customWidth="1"/>
    <col min="9477" max="9477" width="0" style="113" hidden="1" customWidth="1"/>
    <col min="9478" max="9726" width="9.109375" style="113"/>
    <col min="9727" max="9727" width="3.6640625" style="113" customWidth="1"/>
    <col min="9728" max="9728" width="29" style="113" customWidth="1"/>
    <col min="9729" max="9729" width="64.44140625" style="113" customWidth="1"/>
    <col min="9730" max="9731" width="15.109375" style="113" customWidth="1"/>
    <col min="9732" max="9732" width="16.33203125" style="113" customWidth="1"/>
    <col min="9733" max="9733" width="0" style="113" hidden="1" customWidth="1"/>
    <col min="9734" max="9982" width="9.109375" style="113"/>
    <col min="9983" max="9983" width="3.6640625" style="113" customWidth="1"/>
    <col min="9984" max="9984" width="29" style="113" customWidth="1"/>
    <col min="9985" max="9985" width="64.44140625" style="113" customWidth="1"/>
    <col min="9986" max="9987" width="15.109375" style="113" customWidth="1"/>
    <col min="9988" max="9988" width="16.33203125" style="113" customWidth="1"/>
    <col min="9989" max="9989" width="0" style="113" hidden="1" customWidth="1"/>
    <col min="9990" max="10238" width="9.109375" style="113"/>
    <col min="10239" max="10239" width="3.6640625" style="113" customWidth="1"/>
    <col min="10240" max="10240" width="29" style="113" customWidth="1"/>
    <col min="10241" max="10241" width="64.44140625" style="113" customWidth="1"/>
    <col min="10242" max="10243" width="15.109375" style="113" customWidth="1"/>
    <col min="10244" max="10244" width="16.33203125" style="113" customWidth="1"/>
    <col min="10245" max="10245" width="0" style="113" hidden="1" customWidth="1"/>
    <col min="10246" max="10494" width="9.109375" style="113"/>
    <col min="10495" max="10495" width="3.6640625" style="113" customWidth="1"/>
    <col min="10496" max="10496" width="29" style="113" customWidth="1"/>
    <col min="10497" max="10497" width="64.44140625" style="113" customWidth="1"/>
    <col min="10498" max="10499" width="15.109375" style="113" customWidth="1"/>
    <col min="10500" max="10500" width="16.33203125" style="113" customWidth="1"/>
    <col min="10501" max="10501" width="0" style="113" hidden="1" customWidth="1"/>
    <col min="10502" max="10750" width="9.109375" style="113"/>
    <col min="10751" max="10751" width="3.6640625" style="113" customWidth="1"/>
    <col min="10752" max="10752" width="29" style="113" customWidth="1"/>
    <col min="10753" max="10753" width="64.44140625" style="113" customWidth="1"/>
    <col min="10754" max="10755" width="15.109375" style="113" customWidth="1"/>
    <col min="10756" max="10756" width="16.33203125" style="113" customWidth="1"/>
    <col min="10757" max="10757" width="0" style="113" hidden="1" customWidth="1"/>
    <col min="10758" max="11006" width="9.109375" style="113"/>
    <col min="11007" max="11007" width="3.6640625" style="113" customWidth="1"/>
    <col min="11008" max="11008" width="29" style="113" customWidth="1"/>
    <col min="11009" max="11009" width="64.44140625" style="113" customWidth="1"/>
    <col min="11010" max="11011" width="15.109375" style="113" customWidth="1"/>
    <col min="11012" max="11012" width="16.33203125" style="113" customWidth="1"/>
    <col min="11013" max="11013" width="0" style="113" hidden="1" customWidth="1"/>
    <col min="11014" max="11262" width="9.109375" style="113"/>
    <col min="11263" max="11263" width="3.6640625" style="113" customWidth="1"/>
    <col min="11264" max="11264" width="29" style="113" customWidth="1"/>
    <col min="11265" max="11265" width="64.44140625" style="113" customWidth="1"/>
    <col min="11266" max="11267" width="15.109375" style="113" customWidth="1"/>
    <col min="11268" max="11268" width="16.33203125" style="113" customWidth="1"/>
    <col min="11269" max="11269" width="0" style="113" hidden="1" customWidth="1"/>
    <col min="11270" max="11518" width="9.109375" style="113"/>
    <col min="11519" max="11519" width="3.6640625" style="113" customWidth="1"/>
    <col min="11520" max="11520" width="29" style="113" customWidth="1"/>
    <col min="11521" max="11521" width="64.44140625" style="113" customWidth="1"/>
    <col min="11522" max="11523" width="15.109375" style="113" customWidth="1"/>
    <col min="11524" max="11524" width="16.33203125" style="113" customWidth="1"/>
    <col min="11525" max="11525" width="0" style="113" hidden="1" customWidth="1"/>
    <col min="11526" max="11774" width="9.109375" style="113"/>
    <col min="11775" max="11775" width="3.6640625" style="113" customWidth="1"/>
    <col min="11776" max="11776" width="29" style="113" customWidth="1"/>
    <col min="11777" max="11777" width="64.44140625" style="113" customWidth="1"/>
    <col min="11778" max="11779" width="15.109375" style="113" customWidth="1"/>
    <col min="11780" max="11780" width="16.33203125" style="113" customWidth="1"/>
    <col min="11781" max="11781" width="0" style="113" hidden="1" customWidth="1"/>
    <col min="11782" max="12030" width="9.109375" style="113"/>
    <col min="12031" max="12031" width="3.6640625" style="113" customWidth="1"/>
    <col min="12032" max="12032" width="29" style="113" customWidth="1"/>
    <col min="12033" max="12033" width="64.44140625" style="113" customWidth="1"/>
    <col min="12034" max="12035" width="15.109375" style="113" customWidth="1"/>
    <col min="12036" max="12036" width="16.33203125" style="113" customWidth="1"/>
    <col min="12037" max="12037" width="0" style="113" hidden="1" customWidth="1"/>
    <col min="12038" max="12286" width="9.109375" style="113"/>
    <col min="12287" max="12287" width="3.6640625" style="113" customWidth="1"/>
    <col min="12288" max="12288" width="29" style="113" customWidth="1"/>
    <col min="12289" max="12289" width="64.44140625" style="113" customWidth="1"/>
    <col min="12290" max="12291" width="15.109375" style="113" customWidth="1"/>
    <col min="12292" max="12292" width="16.33203125" style="113" customWidth="1"/>
    <col min="12293" max="12293" width="0" style="113" hidden="1" customWidth="1"/>
    <col min="12294" max="12542" width="9.109375" style="113"/>
    <col min="12543" max="12543" width="3.6640625" style="113" customWidth="1"/>
    <col min="12544" max="12544" width="29" style="113" customWidth="1"/>
    <col min="12545" max="12545" width="64.44140625" style="113" customWidth="1"/>
    <col min="12546" max="12547" width="15.109375" style="113" customWidth="1"/>
    <col min="12548" max="12548" width="16.33203125" style="113" customWidth="1"/>
    <col min="12549" max="12549" width="0" style="113" hidden="1" customWidth="1"/>
    <col min="12550" max="12798" width="9.109375" style="113"/>
    <col min="12799" max="12799" width="3.6640625" style="113" customWidth="1"/>
    <col min="12800" max="12800" width="29" style="113" customWidth="1"/>
    <col min="12801" max="12801" width="64.44140625" style="113" customWidth="1"/>
    <col min="12802" max="12803" width="15.109375" style="113" customWidth="1"/>
    <col min="12804" max="12804" width="16.33203125" style="113" customWidth="1"/>
    <col min="12805" max="12805" width="0" style="113" hidden="1" customWidth="1"/>
    <col min="12806" max="13054" width="9.109375" style="113"/>
    <col min="13055" max="13055" width="3.6640625" style="113" customWidth="1"/>
    <col min="13056" max="13056" width="29" style="113" customWidth="1"/>
    <col min="13057" max="13057" width="64.44140625" style="113" customWidth="1"/>
    <col min="13058" max="13059" width="15.109375" style="113" customWidth="1"/>
    <col min="13060" max="13060" width="16.33203125" style="113" customWidth="1"/>
    <col min="13061" max="13061" width="0" style="113" hidden="1" customWidth="1"/>
    <col min="13062" max="13310" width="9.109375" style="113"/>
    <col min="13311" max="13311" width="3.6640625" style="113" customWidth="1"/>
    <col min="13312" max="13312" width="29" style="113" customWidth="1"/>
    <col min="13313" max="13313" width="64.44140625" style="113" customWidth="1"/>
    <col min="13314" max="13315" width="15.109375" style="113" customWidth="1"/>
    <col min="13316" max="13316" width="16.33203125" style="113" customWidth="1"/>
    <col min="13317" max="13317" width="0" style="113" hidden="1" customWidth="1"/>
    <col min="13318" max="13566" width="9.109375" style="113"/>
    <col min="13567" max="13567" width="3.6640625" style="113" customWidth="1"/>
    <col min="13568" max="13568" width="29" style="113" customWidth="1"/>
    <col min="13569" max="13569" width="64.44140625" style="113" customWidth="1"/>
    <col min="13570" max="13571" width="15.109375" style="113" customWidth="1"/>
    <col min="13572" max="13572" width="16.33203125" style="113" customWidth="1"/>
    <col min="13573" max="13573" width="0" style="113" hidden="1" customWidth="1"/>
    <col min="13574" max="13822" width="9.109375" style="113"/>
    <col min="13823" max="13823" width="3.6640625" style="113" customWidth="1"/>
    <col min="13824" max="13824" width="29" style="113" customWidth="1"/>
    <col min="13825" max="13825" width="64.44140625" style="113" customWidth="1"/>
    <col min="13826" max="13827" width="15.109375" style="113" customWidth="1"/>
    <col min="13828" max="13828" width="16.33203125" style="113" customWidth="1"/>
    <col min="13829" max="13829" width="0" style="113" hidden="1" customWidth="1"/>
    <col min="13830" max="14078" width="9.109375" style="113"/>
    <col min="14079" max="14079" width="3.6640625" style="113" customWidth="1"/>
    <col min="14080" max="14080" width="29" style="113" customWidth="1"/>
    <col min="14081" max="14081" width="64.44140625" style="113" customWidth="1"/>
    <col min="14082" max="14083" width="15.109375" style="113" customWidth="1"/>
    <col min="14084" max="14084" width="16.33203125" style="113" customWidth="1"/>
    <col min="14085" max="14085" width="0" style="113" hidden="1" customWidth="1"/>
    <col min="14086" max="14334" width="9.109375" style="113"/>
    <col min="14335" max="14335" width="3.6640625" style="113" customWidth="1"/>
    <col min="14336" max="14336" width="29" style="113" customWidth="1"/>
    <col min="14337" max="14337" width="64.44140625" style="113" customWidth="1"/>
    <col min="14338" max="14339" width="15.109375" style="113" customWidth="1"/>
    <col min="14340" max="14340" width="16.33203125" style="113" customWidth="1"/>
    <col min="14341" max="14341" width="0" style="113" hidden="1" customWidth="1"/>
    <col min="14342" max="14590" width="9.109375" style="113"/>
    <col min="14591" max="14591" width="3.6640625" style="113" customWidth="1"/>
    <col min="14592" max="14592" width="29" style="113" customWidth="1"/>
    <col min="14593" max="14593" width="64.44140625" style="113" customWidth="1"/>
    <col min="14594" max="14595" width="15.109375" style="113" customWidth="1"/>
    <col min="14596" max="14596" width="16.33203125" style="113" customWidth="1"/>
    <col min="14597" max="14597" width="0" style="113" hidden="1" customWidth="1"/>
    <col min="14598" max="14846" width="9.109375" style="113"/>
    <col min="14847" max="14847" width="3.6640625" style="113" customWidth="1"/>
    <col min="14848" max="14848" width="29" style="113" customWidth="1"/>
    <col min="14849" max="14849" width="64.44140625" style="113" customWidth="1"/>
    <col min="14850" max="14851" width="15.109375" style="113" customWidth="1"/>
    <col min="14852" max="14852" width="16.33203125" style="113" customWidth="1"/>
    <col min="14853" max="14853" width="0" style="113" hidden="1" customWidth="1"/>
    <col min="14854" max="15102" width="9.109375" style="113"/>
    <col min="15103" max="15103" width="3.6640625" style="113" customWidth="1"/>
    <col min="15104" max="15104" width="29" style="113" customWidth="1"/>
    <col min="15105" max="15105" width="64.44140625" style="113" customWidth="1"/>
    <col min="15106" max="15107" width="15.109375" style="113" customWidth="1"/>
    <col min="15108" max="15108" width="16.33203125" style="113" customWidth="1"/>
    <col min="15109" max="15109" width="0" style="113" hidden="1" customWidth="1"/>
    <col min="15110" max="15358" width="9.109375" style="113"/>
    <col min="15359" max="15359" width="3.6640625" style="113" customWidth="1"/>
    <col min="15360" max="15360" width="29" style="113" customWidth="1"/>
    <col min="15361" max="15361" width="64.44140625" style="113" customWidth="1"/>
    <col min="15362" max="15363" width="15.109375" style="113" customWidth="1"/>
    <col min="15364" max="15364" width="16.33203125" style="113" customWidth="1"/>
    <col min="15365" max="15365" width="0" style="113" hidden="1" customWidth="1"/>
    <col min="15366" max="15614" width="9.109375" style="113"/>
    <col min="15615" max="15615" width="3.6640625" style="113" customWidth="1"/>
    <col min="15616" max="15616" width="29" style="113" customWidth="1"/>
    <col min="15617" max="15617" width="64.44140625" style="113" customWidth="1"/>
    <col min="15618" max="15619" width="15.109375" style="113" customWidth="1"/>
    <col min="15620" max="15620" width="16.33203125" style="113" customWidth="1"/>
    <col min="15621" max="15621" width="0" style="113" hidden="1" customWidth="1"/>
    <col min="15622" max="15870" width="9.109375" style="113"/>
    <col min="15871" max="15871" width="3.6640625" style="113" customWidth="1"/>
    <col min="15872" max="15872" width="29" style="113" customWidth="1"/>
    <col min="15873" max="15873" width="64.44140625" style="113" customWidth="1"/>
    <col min="15874" max="15875" width="15.109375" style="113" customWidth="1"/>
    <col min="15876" max="15876" width="16.33203125" style="113" customWidth="1"/>
    <col min="15877" max="15877" width="0" style="113" hidden="1" customWidth="1"/>
    <col min="15878" max="16126" width="9.109375" style="113"/>
    <col min="16127" max="16127" width="3.6640625" style="113" customWidth="1"/>
    <col min="16128" max="16128" width="29" style="113" customWidth="1"/>
    <col min="16129" max="16129" width="64.44140625" style="113" customWidth="1"/>
    <col min="16130" max="16131" width="15.109375" style="113" customWidth="1"/>
    <col min="16132" max="16132" width="16.33203125" style="113" customWidth="1"/>
    <col min="16133" max="16133" width="0" style="113" hidden="1" customWidth="1"/>
    <col min="16134" max="16384" width="9.109375" style="113"/>
  </cols>
  <sheetData>
    <row r="1" spans="2:5">
      <c r="E1" s="114" t="s">
        <v>158</v>
      </c>
    </row>
    <row r="2" spans="2:5">
      <c r="E2" s="114" t="s">
        <v>101</v>
      </c>
    </row>
    <row r="3" spans="2:5">
      <c r="E3" s="114" t="s">
        <v>102</v>
      </c>
    </row>
    <row r="4" spans="2:5" ht="61.5" customHeight="1">
      <c r="B4" s="265" t="s">
        <v>140</v>
      </c>
      <c r="C4" s="265"/>
      <c r="D4" s="265"/>
      <c r="E4" s="265"/>
    </row>
    <row r="6" spans="2:5" ht="48.75" customHeight="1">
      <c r="B6" s="295" t="s">
        <v>136</v>
      </c>
      <c r="C6" s="295"/>
      <c r="D6" s="295"/>
      <c r="E6" s="295"/>
    </row>
    <row r="7" spans="2:5" ht="18.75" customHeight="1">
      <c r="B7" s="266" t="s">
        <v>52</v>
      </c>
      <c r="C7" s="266"/>
      <c r="D7" s="266"/>
      <c r="E7" s="266"/>
    </row>
    <row r="9" spans="2:5" ht="30.75" customHeight="1">
      <c r="B9" s="126" t="s">
        <v>0</v>
      </c>
      <c r="C9" s="268" t="s">
        <v>1</v>
      </c>
      <c r="D9" s="294"/>
      <c r="E9" s="294"/>
    </row>
    <row r="10" spans="2:5" ht="34.5" customHeight="1">
      <c r="B10" s="115">
        <v>1054</v>
      </c>
      <c r="C10" s="282" t="s">
        <v>137</v>
      </c>
      <c r="D10" s="282"/>
      <c r="E10" s="282"/>
    </row>
    <row r="11" spans="2:5">
      <c r="B11" s="127"/>
      <c r="C11" s="284"/>
      <c r="D11" s="284"/>
      <c r="E11" s="284"/>
    </row>
    <row r="12" spans="2:5">
      <c r="B12" s="126" t="s">
        <v>2</v>
      </c>
      <c r="C12" s="268"/>
      <c r="D12" s="294"/>
      <c r="E12" s="294"/>
    </row>
    <row r="13" spans="2:5" ht="15" customHeight="1">
      <c r="B13" s="128"/>
      <c r="C13" s="282"/>
      <c r="D13" s="282"/>
      <c r="E13" s="282"/>
    </row>
    <row r="14" spans="2:5" ht="33.75" customHeight="1">
      <c r="B14" s="129" t="s">
        <v>3</v>
      </c>
      <c r="C14" s="116">
        <v>1054</v>
      </c>
      <c r="D14" s="259" t="s">
        <v>103</v>
      </c>
      <c r="E14" s="287"/>
    </row>
    <row r="15" spans="2:5" ht="13.5" customHeight="1">
      <c r="B15" s="129" t="s">
        <v>4</v>
      </c>
      <c r="C15" s="117">
        <v>11001</v>
      </c>
      <c r="D15" s="267" t="s">
        <v>104</v>
      </c>
      <c r="E15" s="264" t="s">
        <v>105</v>
      </c>
    </row>
    <row r="16" spans="2:5" ht="36" customHeight="1">
      <c r="B16" s="129" t="s">
        <v>5</v>
      </c>
      <c r="C16" s="118" t="s">
        <v>66</v>
      </c>
      <c r="D16" s="267"/>
      <c r="E16" s="264"/>
    </row>
    <row r="17" spans="2:5" ht="33" customHeight="1">
      <c r="B17" s="129" t="s">
        <v>6</v>
      </c>
      <c r="C17" s="118" t="s">
        <v>78</v>
      </c>
      <c r="D17" s="267"/>
      <c r="E17" s="264"/>
    </row>
    <row r="18" spans="2:5" ht="48.75" customHeight="1">
      <c r="B18" s="129" t="s">
        <v>7</v>
      </c>
      <c r="C18" s="118" t="s">
        <v>67</v>
      </c>
      <c r="D18" s="267"/>
      <c r="E18" s="264"/>
    </row>
    <row r="19" spans="2:5" ht="30.75" customHeight="1">
      <c r="B19" s="130" t="s">
        <v>107</v>
      </c>
      <c r="C19" s="119" t="s">
        <v>68</v>
      </c>
      <c r="D19" s="267"/>
      <c r="E19" s="264"/>
    </row>
    <row r="20" spans="2:5" ht="15.75" customHeight="1">
      <c r="B20" s="254" t="s">
        <v>108</v>
      </c>
      <c r="C20" s="254"/>
      <c r="D20" s="267"/>
      <c r="E20" s="264"/>
    </row>
    <row r="21" spans="2:5">
      <c r="B21" s="252"/>
      <c r="C21" s="252"/>
      <c r="D21" s="195"/>
      <c r="E21" s="195"/>
    </row>
    <row r="22" spans="2:5" ht="15.75" customHeight="1">
      <c r="B22" s="270" t="s">
        <v>109</v>
      </c>
      <c r="C22" s="270"/>
      <c r="D22" s="131">
        <v>-300</v>
      </c>
      <c r="E22" s="131">
        <v>-300</v>
      </c>
    </row>
    <row r="23" spans="2:5" ht="14.25" customHeight="1">
      <c r="B23" s="280"/>
      <c r="C23" s="280"/>
      <c r="D23" s="280"/>
      <c r="E23" s="280"/>
    </row>
    <row r="24" spans="2:5" ht="34.5" customHeight="1">
      <c r="B24" s="129" t="s">
        <v>3</v>
      </c>
      <c r="C24" s="116">
        <v>1054</v>
      </c>
      <c r="D24" s="258" t="s">
        <v>110</v>
      </c>
      <c r="E24" s="285"/>
    </row>
    <row r="25" spans="2:5" ht="21" customHeight="1">
      <c r="B25" s="129" t="s">
        <v>4</v>
      </c>
      <c r="C25" s="123">
        <v>31001</v>
      </c>
      <c r="D25" s="281" t="s">
        <v>104</v>
      </c>
      <c r="E25" s="281" t="s">
        <v>105</v>
      </c>
    </row>
    <row r="26" spans="2:5" ht="33" customHeight="1">
      <c r="B26" s="129" t="s">
        <v>5</v>
      </c>
      <c r="C26" s="118" t="s">
        <v>79</v>
      </c>
      <c r="D26" s="281"/>
      <c r="E26" s="281"/>
    </row>
    <row r="27" spans="2:5" ht="31.2">
      <c r="B27" s="129" t="s">
        <v>111</v>
      </c>
      <c r="C27" s="118" t="s">
        <v>85</v>
      </c>
      <c r="D27" s="281"/>
      <c r="E27" s="281"/>
    </row>
    <row r="28" spans="2:5" ht="30.75" customHeight="1">
      <c r="B28" s="129" t="s">
        <v>112</v>
      </c>
      <c r="C28" s="62" t="s">
        <v>51</v>
      </c>
      <c r="D28" s="281"/>
      <c r="E28" s="281"/>
    </row>
    <row r="29" spans="2:5" ht="33.75" customHeight="1">
      <c r="B29" s="130" t="s">
        <v>113</v>
      </c>
      <c r="C29" s="119" t="s">
        <v>68</v>
      </c>
      <c r="D29" s="281"/>
      <c r="E29" s="281"/>
    </row>
    <row r="30" spans="2:5" ht="15.75" customHeight="1">
      <c r="B30" s="280" t="s">
        <v>108</v>
      </c>
      <c r="C30" s="280"/>
      <c r="D30" s="281"/>
      <c r="E30" s="281"/>
    </row>
    <row r="31" spans="2:5" ht="15.75" customHeight="1">
      <c r="B31" s="278" t="s">
        <v>160</v>
      </c>
      <c r="C31" s="279"/>
      <c r="D31" s="136">
        <v>1</v>
      </c>
      <c r="E31" s="136">
        <v>1</v>
      </c>
    </row>
    <row r="32" spans="2:5">
      <c r="B32" s="271" t="s">
        <v>109</v>
      </c>
      <c r="C32" s="271"/>
      <c r="D32" s="131">
        <v>300</v>
      </c>
      <c r="E32" s="131">
        <v>300</v>
      </c>
    </row>
    <row r="33" spans="2:5" ht="15.75" customHeight="1">
      <c r="B33" s="183"/>
      <c r="C33" s="183"/>
      <c r="D33" s="183"/>
      <c r="E33" s="183"/>
    </row>
    <row r="34" spans="2:5" s="183" customFormat="1">
      <c r="B34" s="265" t="s">
        <v>114</v>
      </c>
      <c r="C34" s="265"/>
      <c r="D34" s="265"/>
      <c r="E34" s="265"/>
    </row>
    <row r="35" spans="2:5" s="120" customFormat="1" ht="61.5" customHeight="1">
      <c r="B35" s="180"/>
      <c r="C35" s="180"/>
      <c r="D35" s="180"/>
      <c r="E35" s="180"/>
    </row>
    <row r="36" spans="2:5" s="120" customFormat="1" ht="2.25" hidden="1" customHeight="1">
      <c r="B36" s="276" t="s">
        <v>115</v>
      </c>
      <c r="C36" s="276"/>
      <c r="D36" s="276"/>
      <c r="E36" s="276"/>
    </row>
    <row r="37" spans="2:5" s="120" customFormat="1" ht="47.25" customHeight="1">
      <c r="B37" s="277" t="s">
        <v>52</v>
      </c>
      <c r="C37" s="277"/>
      <c r="D37" s="277"/>
      <c r="E37" s="277"/>
    </row>
    <row r="38" spans="2:5" s="120" customFormat="1" ht="18.75" customHeight="1">
      <c r="B38" s="193"/>
      <c r="C38" s="193"/>
      <c r="D38" s="193"/>
      <c r="E38" s="193"/>
    </row>
    <row r="39" spans="2:5" s="120" customFormat="1" ht="18.75" customHeight="1">
      <c r="B39" s="132" t="s">
        <v>0</v>
      </c>
      <c r="C39" s="274" t="s">
        <v>1</v>
      </c>
      <c r="D39" s="293"/>
      <c r="E39" s="293"/>
    </row>
    <row r="40" spans="2:5" s="120" customFormat="1" ht="30.75" customHeight="1">
      <c r="B40" s="133">
        <v>1139</v>
      </c>
      <c r="C40" s="250" t="s">
        <v>116</v>
      </c>
      <c r="D40" s="250"/>
      <c r="E40" s="250"/>
    </row>
    <row r="41" spans="2:5" s="120" customFormat="1">
      <c r="B41" s="65"/>
      <c r="C41" s="273"/>
      <c r="D41" s="273"/>
      <c r="E41" s="273"/>
    </row>
    <row r="42" spans="2:5" s="120" customFormat="1">
      <c r="B42" s="132" t="s">
        <v>2</v>
      </c>
      <c r="C42" s="274"/>
      <c r="D42" s="293"/>
      <c r="E42" s="293"/>
    </row>
    <row r="43" spans="2:5" s="120" customFormat="1">
      <c r="B43" s="133"/>
      <c r="C43" s="250"/>
      <c r="D43" s="250"/>
      <c r="E43" s="250"/>
    </row>
    <row r="44" spans="2:5" s="120" customFormat="1" ht="15" customHeight="1">
      <c r="B44" s="134" t="s">
        <v>0</v>
      </c>
      <c r="C44" s="190">
        <v>1139</v>
      </c>
      <c r="D44" s="254" t="s">
        <v>117</v>
      </c>
      <c r="E44" s="285"/>
    </row>
    <row r="45" spans="2:5" s="120" customFormat="1" ht="28.5" customHeight="1">
      <c r="B45" s="134" t="s">
        <v>118</v>
      </c>
      <c r="C45" s="124">
        <v>11001</v>
      </c>
      <c r="D45" s="264" t="s">
        <v>104</v>
      </c>
      <c r="E45" s="264" t="s">
        <v>105</v>
      </c>
    </row>
    <row r="46" spans="2:5" s="120" customFormat="1" ht="13.5" customHeight="1">
      <c r="B46" s="134" t="s">
        <v>119</v>
      </c>
      <c r="C46" s="74" t="s">
        <v>120</v>
      </c>
      <c r="D46" s="264"/>
      <c r="E46" s="264"/>
    </row>
    <row r="47" spans="2:5" s="120" customFormat="1" ht="62.4">
      <c r="B47" s="134" t="s">
        <v>111</v>
      </c>
      <c r="C47" s="74" t="s">
        <v>121</v>
      </c>
      <c r="D47" s="264"/>
      <c r="E47" s="264"/>
    </row>
    <row r="48" spans="2:5" s="120" customFormat="1">
      <c r="B48" s="134" t="s">
        <v>112</v>
      </c>
      <c r="C48" s="74" t="s">
        <v>106</v>
      </c>
      <c r="D48" s="264"/>
      <c r="E48" s="264"/>
    </row>
    <row r="49" spans="2:5" s="120" customFormat="1" ht="20.25" customHeight="1">
      <c r="B49" s="71" t="s">
        <v>122</v>
      </c>
      <c r="C49" s="192" t="s">
        <v>123</v>
      </c>
      <c r="D49" s="264"/>
      <c r="E49" s="264"/>
    </row>
    <row r="50" spans="2:5" s="120" customFormat="1">
      <c r="B50" s="254" t="s">
        <v>108</v>
      </c>
      <c r="C50" s="254"/>
      <c r="D50" s="264"/>
      <c r="E50" s="264"/>
    </row>
    <row r="51" spans="2:5" s="120" customFormat="1" ht="15.75" customHeight="1">
      <c r="B51" s="252"/>
      <c r="C51" s="252"/>
      <c r="D51" s="125"/>
      <c r="E51" s="125"/>
    </row>
    <row r="52" spans="2:5" s="120" customFormat="1">
      <c r="B52" s="270" t="s">
        <v>109</v>
      </c>
      <c r="C52" s="270"/>
      <c r="D52" s="131">
        <v>300</v>
      </c>
      <c r="E52" s="131">
        <v>300</v>
      </c>
    </row>
    <row r="53" spans="2:5" s="120" customFormat="1" ht="15.75" customHeight="1">
      <c r="B53" s="133"/>
      <c r="C53" s="250"/>
      <c r="D53" s="250"/>
      <c r="E53" s="250"/>
    </row>
    <row r="54" spans="2:5" s="120" customFormat="1" ht="14.25" customHeight="1">
      <c r="B54" s="134" t="s">
        <v>0</v>
      </c>
      <c r="C54" s="190">
        <v>1139</v>
      </c>
      <c r="D54" s="286" t="s">
        <v>103</v>
      </c>
      <c r="E54" s="287"/>
    </row>
    <row r="55" spans="2:5" s="120" customFormat="1" ht="33.75" customHeight="1">
      <c r="B55" s="134" t="s">
        <v>118</v>
      </c>
      <c r="C55" s="124">
        <v>11001</v>
      </c>
      <c r="D55" s="264" t="s">
        <v>104</v>
      </c>
      <c r="E55" s="264" t="s">
        <v>105</v>
      </c>
    </row>
    <row r="56" spans="2:5" s="120" customFormat="1" ht="13.5" customHeight="1">
      <c r="B56" s="134" t="s">
        <v>119</v>
      </c>
      <c r="C56" s="74" t="s">
        <v>120</v>
      </c>
      <c r="D56" s="264"/>
      <c r="E56" s="264"/>
    </row>
    <row r="57" spans="2:5" s="120" customFormat="1" ht="62.4">
      <c r="B57" s="134" t="s">
        <v>111</v>
      </c>
      <c r="C57" s="74" t="s">
        <v>121</v>
      </c>
      <c r="D57" s="264"/>
      <c r="E57" s="264"/>
    </row>
    <row r="58" spans="2:5" s="120" customFormat="1">
      <c r="B58" s="134" t="s">
        <v>112</v>
      </c>
      <c r="C58" s="74" t="s">
        <v>106</v>
      </c>
      <c r="D58" s="264"/>
      <c r="E58" s="264"/>
    </row>
    <row r="59" spans="2:5" s="120" customFormat="1" ht="31.2">
      <c r="B59" s="71" t="s">
        <v>122</v>
      </c>
      <c r="C59" s="192" t="s">
        <v>123</v>
      </c>
      <c r="D59" s="264"/>
      <c r="E59" s="264"/>
    </row>
    <row r="60" spans="2:5" s="120" customFormat="1">
      <c r="B60" s="289" t="s">
        <v>108</v>
      </c>
      <c r="C60" s="289"/>
      <c r="D60" s="288"/>
      <c r="E60" s="288"/>
    </row>
    <row r="61" spans="2:5" s="120" customFormat="1" ht="15.75" customHeight="1">
      <c r="B61" s="291"/>
      <c r="C61" s="292"/>
      <c r="D61" s="185"/>
      <c r="E61" s="186"/>
    </row>
    <row r="62" spans="2:5" s="120" customFormat="1">
      <c r="B62" s="290" t="s">
        <v>109</v>
      </c>
      <c r="C62" s="290"/>
      <c r="D62" s="184">
        <v>-300</v>
      </c>
      <c r="E62" s="184">
        <v>-300</v>
      </c>
    </row>
    <row r="63" spans="2:5" s="120" customFormat="1" ht="15.75" customHeight="1">
      <c r="B63" s="113"/>
      <c r="C63" s="113"/>
      <c r="D63" s="113"/>
      <c r="E63" s="113"/>
    </row>
  </sheetData>
  <mergeCells count="42">
    <mergeCell ref="B4:E4"/>
    <mergeCell ref="B6:E6"/>
    <mergeCell ref="B7:E7"/>
    <mergeCell ref="C9:E9"/>
    <mergeCell ref="C10:E10"/>
    <mergeCell ref="C11:E11"/>
    <mergeCell ref="C12:E12"/>
    <mergeCell ref="C13:E13"/>
    <mergeCell ref="D15:D20"/>
    <mergeCell ref="E15:E20"/>
    <mergeCell ref="B20:C20"/>
    <mergeCell ref="B34:E34"/>
    <mergeCell ref="B36:E36"/>
    <mergeCell ref="C39:E39"/>
    <mergeCell ref="B21:C21"/>
    <mergeCell ref="B22:C22"/>
    <mergeCell ref="B23:E23"/>
    <mergeCell ref="D25:D30"/>
    <mergeCell ref="E25:E30"/>
    <mergeCell ref="B30:C30"/>
    <mergeCell ref="B31:C31"/>
    <mergeCell ref="B62:C62"/>
    <mergeCell ref="D14:E14"/>
    <mergeCell ref="D24:E24"/>
    <mergeCell ref="B52:C52"/>
    <mergeCell ref="B61:C61"/>
    <mergeCell ref="C41:E41"/>
    <mergeCell ref="C42:E42"/>
    <mergeCell ref="C43:E43"/>
    <mergeCell ref="B51:C51"/>
    <mergeCell ref="B32:C32"/>
    <mergeCell ref="B37:E37"/>
    <mergeCell ref="C40:E40"/>
    <mergeCell ref="D45:D50"/>
    <mergeCell ref="E45:E50"/>
    <mergeCell ref="B50:C50"/>
    <mergeCell ref="D44:E44"/>
    <mergeCell ref="D54:E54"/>
    <mergeCell ref="C53:E53"/>
    <mergeCell ref="D55:D60"/>
    <mergeCell ref="E55:E60"/>
    <mergeCell ref="B60:C60"/>
  </mergeCells>
  <pageMargins left="0" right="0" top="0" bottom="0" header="0" footer="0"/>
  <pageSetup paperSize="9" scale="91" orientation="landscape" verticalDpi="0" r:id="rId1"/>
  <colBreaks count="1" manualBreakCount="1">
    <brk id="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1:V13"/>
  <sheetViews>
    <sheetView workbookViewId="0">
      <selection activeCell="N9" sqref="N9"/>
    </sheetView>
  </sheetViews>
  <sheetFormatPr defaultRowHeight="14.4"/>
  <cols>
    <col min="1" max="1" width="4.6640625" customWidth="1"/>
    <col min="2" max="2" width="14" customWidth="1"/>
    <col min="3" max="3" width="28.33203125" customWidth="1"/>
    <col min="4" max="4" width="9.44140625" customWidth="1"/>
    <col min="5" max="5" width="10.44140625" customWidth="1"/>
    <col min="6" max="6" width="0.33203125" hidden="1" customWidth="1"/>
    <col min="7" max="7" width="13.6640625" customWidth="1"/>
    <col min="8" max="8" width="9.88671875" customWidth="1"/>
    <col min="9" max="9" width="32.5546875" customWidth="1"/>
    <col min="10" max="10" width="0.109375" hidden="1" customWidth="1"/>
    <col min="11" max="11" width="9.109375" hidden="1" customWidth="1"/>
  </cols>
  <sheetData>
    <row r="1" spans="2:22" ht="15">
      <c r="I1" s="3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2:22" ht="68.25" customHeight="1">
      <c r="B2" s="1"/>
      <c r="C2" s="1"/>
      <c r="D2" s="1"/>
      <c r="E2" s="1"/>
      <c r="F2" s="1"/>
      <c r="G2" s="1"/>
      <c r="I2" s="8" t="s">
        <v>159</v>
      </c>
    </row>
    <row r="3" spans="2:22" ht="60" customHeight="1">
      <c r="B3" s="298" t="s">
        <v>138</v>
      </c>
      <c r="C3" s="298"/>
      <c r="D3" s="298"/>
      <c r="E3" s="298"/>
      <c r="F3" s="298"/>
      <c r="G3" s="298"/>
      <c r="H3" s="298"/>
      <c r="I3" s="298"/>
    </row>
    <row r="4" spans="2:22" ht="15.75" customHeight="1">
      <c r="B4" s="299"/>
      <c r="C4" s="299"/>
      <c r="D4" s="299"/>
      <c r="E4" s="299"/>
      <c r="F4" s="299"/>
      <c r="G4" s="299"/>
      <c r="H4" s="299"/>
      <c r="I4" s="299"/>
    </row>
    <row r="5" spans="2:22" ht="49.5" customHeight="1">
      <c r="B5" s="300" t="s">
        <v>55</v>
      </c>
      <c r="C5" s="300" t="s">
        <v>56</v>
      </c>
      <c r="D5" s="300" t="s">
        <v>57</v>
      </c>
      <c r="E5" s="300" t="s">
        <v>77</v>
      </c>
      <c r="F5" s="300" t="s">
        <v>58</v>
      </c>
      <c r="G5" s="300"/>
      <c r="H5" s="300" t="s">
        <v>59</v>
      </c>
      <c r="I5" s="9" t="s">
        <v>65</v>
      </c>
      <c r="J5" s="7"/>
      <c r="K5" s="7"/>
    </row>
    <row r="6" spans="2:22" ht="15">
      <c r="B6" s="300"/>
      <c r="C6" s="300"/>
      <c r="D6" s="300"/>
      <c r="E6" s="300"/>
      <c r="F6" s="300"/>
      <c r="G6" s="300"/>
      <c r="H6" s="300"/>
      <c r="I6" s="10" t="s">
        <v>60</v>
      </c>
      <c r="J6" s="6"/>
      <c r="K6" s="6"/>
    </row>
    <row r="7" spans="2:22">
      <c r="B7" s="11"/>
      <c r="C7" s="11"/>
      <c r="D7" s="11"/>
      <c r="E7" s="11"/>
      <c r="F7" s="11"/>
      <c r="G7" s="11"/>
      <c r="H7" s="11"/>
      <c r="I7" s="11"/>
      <c r="J7" s="6"/>
      <c r="K7" s="6"/>
    </row>
    <row r="8" spans="2:22" ht="15">
      <c r="B8" s="12">
        <v>1</v>
      </c>
      <c r="C8" s="13">
        <v>2</v>
      </c>
      <c r="D8" s="13">
        <v>3</v>
      </c>
      <c r="E8" s="13">
        <v>4</v>
      </c>
      <c r="F8" s="301">
        <v>5</v>
      </c>
      <c r="G8" s="301"/>
      <c r="H8" s="13">
        <v>6</v>
      </c>
      <c r="I8" s="14">
        <v>7</v>
      </c>
      <c r="J8" s="6"/>
      <c r="K8" s="6"/>
    </row>
    <row r="9" spans="2:22" ht="36.75" customHeight="1">
      <c r="B9" s="302" t="s">
        <v>68</v>
      </c>
      <c r="C9" s="302"/>
      <c r="D9" s="302"/>
      <c r="E9" s="302"/>
      <c r="F9" s="302"/>
      <c r="G9" s="302"/>
      <c r="H9" s="302"/>
      <c r="I9" s="19">
        <f>+I10</f>
        <v>300</v>
      </c>
      <c r="J9" s="6"/>
      <c r="K9" s="6"/>
    </row>
    <row r="10" spans="2:22" ht="30" customHeight="1">
      <c r="B10" s="302" t="s">
        <v>76</v>
      </c>
      <c r="C10" s="302"/>
      <c r="D10" s="302"/>
      <c r="E10" s="302"/>
      <c r="F10" s="302"/>
      <c r="G10" s="302"/>
      <c r="H10" s="302"/>
      <c r="I10" s="19">
        <f>+I11</f>
        <v>300</v>
      </c>
      <c r="J10" s="6"/>
      <c r="K10" s="6"/>
    </row>
    <row r="11" spans="2:22" ht="30" customHeight="1">
      <c r="B11" s="304" t="s">
        <v>88</v>
      </c>
      <c r="C11" s="305"/>
      <c r="D11" s="305"/>
      <c r="E11" s="305"/>
      <c r="F11" s="305"/>
      <c r="G11" s="305"/>
      <c r="H11" s="306"/>
      <c r="I11" s="19">
        <f>+I12</f>
        <v>300</v>
      </c>
      <c r="J11" s="6"/>
      <c r="K11" s="6"/>
    </row>
    <row r="12" spans="2:22" ht="31.5" customHeight="1">
      <c r="B12" s="303" t="s">
        <v>83</v>
      </c>
      <c r="C12" s="303"/>
      <c r="D12" s="303"/>
      <c r="E12" s="303"/>
      <c r="F12" s="303"/>
      <c r="G12" s="303"/>
      <c r="H12" s="303"/>
      <c r="I12" s="19">
        <f>+I13</f>
        <v>300</v>
      </c>
      <c r="J12" s="6"/>
      <c r="K12" s="6"/>
    </row>
    <row r="13" spans="2:22" ht="32.25" customHeight="1">
      <c r="B13" s="21">
        <v>32321200</v>
      </c>
      <c r="C13" s="18" t="s">
        <v>90</v>
      </c>
      <c r="D13" s="17" t="s">
        <v>89</v>
      </c>
      <c r="E13" s="296" t="s">
        <v>84</v>
      </c>
      <c r="F13" s="297"/>
      <c r="G13" s="135">
        <v>300000</v>
      </c>
      <c r="H13" s="16">
        <v>1</v>
      </c>
      <c r="I13" s="20">
        <v>300</v>
      </c>
      <c r="J13" s="6"/>
      <c r="K13" s="6"/>
    </row>
  </sheetData>
  <mergeCells count="13">
    <mergeCell ref="E13:F13"/>
    <mergeCell ref="B3:I4"/>
    <mergeCell ref="B5:B6"/>
    <mergeCell ref="C5:C6"/>
    <mergeCell ref="D5:D6"/>
    <mergeCell ref="F5:G6"/>
    <mergeCell ref="F8:G8"/>
    <mergeCell ref="B9:H9"/>
    <mergeCell ref="B10:H10"/>
    <mergeCell ref="B12:H12"/>
    <mergeCell ref="H5:H6"/>
    <mergeCell ref="E5:E6"/>
    <mergeCell ref="B11:H11"/>
  </mergeCells>
  <pageMargins left="0" right="0" top="0" bottom="0" header="0" footer="0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Հավելված   1</vt:lpstr>
      <vt:lpstr>Հավելված 2</vt:lpstr>
      <vt:lpstr>Հավելված 3</vt:lpstr>
      <vt:lpstr>Հավելված 4</vt:lpstr>
      <vt:lpstr>Հավելված 5</vt:lpstr>
      <vt:lpstr>Հավելված  6</vt:lpstr>
      <vt:lpstr>Հավելված 7</vt:lpstr>
      <vt:lpstr>'Հավելված  6'!Print_Area</vt:lpstr>
      <vt:lpstr>'Հավելված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Arshaluys Karmirmirukyan</dc:creator>
  <cp:keywords>https://mul2.gov.am/tasks/301543/oneclick/kapital.xlsx?token=84875d65edcf8a98e9daed7db9cf97d6</cp:keywords>
  <cp:lastModifiedBy>user</cp:lastModifiedBy>
  <cp:lastPrinted>2019-11-05T12:06:22Z</cp:lastPrinted>
  <dcterms:created xsi:type="dcterms:W3CDTF">2019-03-29T11:02:25Z</dcterms:created>
  <dcterms:modified xsi:type="dcterms:W3CDTF">2020-07-22T11:31:59Z</dcterms:modified>
</cp:coreProperties>
</file>