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NAHIT- for NEWKOMP\2020\current\23692-հանձնարարական\"/>
    </mc:Choice>
  </mc:AlternateContent>
  <bookViews>
    <workbookView xWindow="0" yWindow="0" windowWidth="21690" windowHeight="9165" activeTab="2"/>
  </bookViews>
  <sheets>
    <sheet name="1" sheetId="36" r:id="rId1"/>
    <sheet name="2" sheetId="48" r:id="rId2"/>
    <sheet name="3" sheetId="26" r:id="rId3"/>
    <sheet name="4" sheetId="50" r:id="rId4"/>
    <sheet name="5" sheetId="49" r:id="rId5"/>
    <sheet name="6" sheetId="27" r:id="rId6"/>
    <sheet name="7" sheetId="46" r:id="rId7"/>
  </sheets>
  <definedNames>
    <definedName name="_tab10" localSheetId="0">#REF!</definedName>
    <definedName name="_tab10" localSheetId="1">#REF!</definedName>
    <definedName name="_tab10" localSheetId="3">#REF!</definedName>
    <definedName name="_tab10" localSheetId="4">#REF!</definedName>
    <definedName name="_tab10" localSheetId="6">#REF!</definedName>
    <definedName name="_tab10">#REF!</definedName>
    <definedName name="_tab11" localSheetId="0">#REF!</definedName>
    <definedName name="_tab11" localSheetId="1">#REF!</definedName>
    <definedName name="_tab11" localSheetId="3">#REF!</definedName>
    <definedName name="_tab11" localSheetId="4">#REF!</definedName>
    <definedName name="_tab11" localSheetId="6">#REF!</definedName>
    <definedName name="_tab11">#REF!</definedName>
    <definedName name="_tab12" localSheetId="0">#REF!</definedName>
    <definedName name="_tab12" localSheetId="1">#REF!</definedName>
    <definedName name="_tab12" localSheetId="3">#REF!</definedName>
    <definedName name="_tab12" localSheetId="4">#REF!</definedName>
    <definedName name="_tab12" localSheetId="6">#REF!</definedName>
    <definedName name="_tab12">#REF!</definedName>
    <definedName name="_tab13" localSheetId="0">#REF!</definedName>
    <definedName name="_tab13" localSheetId="1">#REF!</definedName>
    <definedName name="_tab13" localSheetId="3">#REF!</definedName>
    <definedName name="_tab13" localSheetId="4">#REF!</definedName>
    <definedName name="_tab13" localSheetId="6">#REF!</definedName>
    <definedName name="_tab13">#REF!</definedName>
    <definedName name="_tab14" localSheetId="0">#REF!</definedName>
    <definedName name="_tab14" localSheetId="1">#REF!</definedName>
    <definedName name="_tab14" localSheetId="3">#REF!</definedName>
    <definedName name="_tab14" localSheetId="4">#REF!</definedName>
    <definedName name="_tab14" localSheetId="6">#REF!</definedName>
    <definedName name="_tab14">#REF!</definedName>
    <definedName name="_tab15" localSheetId="0">#REF!</definedName>
    <definedName name="_tab15" localSheetId="1">#REF!</definedName>
    <definedName name="_tab15" localSheetId="3">#REF!</definedName>
    <definedName name="_tab15" localSheetId="4">#REF!</definedName>
    <definedName name="_tab15" localSheetId="6">#REF!</definedName>
    <definedName name="_tab15">#REF!</definedName>
    <definedName name="_tab16" localSheetId="0">#REF!</definedName>
    <definedName name="_tab16" localSheetId="1">#REF!</definedName>
    <definedName name="_tab16" localSheetId="3">#REF!</definedName>
    <definedName name="_tab16" localSheetId="4">#REF!</definedName>
    <definedName name="_tab16" localSheetId="6">#REF!</definedName>
    <definedName name="_tab16">#REF!</definedName>
    <definedName name="_tab17" localSheetId="0">#REF!</definedName>
    <definedName name="_tab17" localSheetId="1">#REF!</definedName>
    <definedName name="_tab17" localSheetId="3">#REF!</definedName>
    <definedName name="_tab17" localSheetId="4">#REF!</definedName>
    <definedName name="_tab17" localSheetId="6">#REF!</definedName>
    <definedName name="_tab17">#REF!</definedName>
    <definedName name="_tab18" localSheetId="0">#REF!</definedName>
    <definedName name="_tab18" localSheetId="1">#REF!</definedName>
    <definedName name="_tab18" localSheetId="3">#REF!</definedName>
    <definedName name="_tab18" localSheetId="4">#REF!</definedName>
    <definedName name="_tab18" localSheetId="6">#REF!</definedName>
    <definedName name="_tab18">#REF!</definedName>
    <definedName name="_tab19" localSheetId="0">#REF!</definedName>
    <definedName name="_tab19" localSheetId="1">#REF!</definedName>
    <definedName name="_tab19" localSheetId="3">#REF!</definedName>
    <definedName name="_tab19" localSheetId="4">#REF!</definedName>
    <definedName name="_tab19" localSheetId="6">#REF!</definedName>
    <definedName name="_tab19">#REF!</definedName>
    <definedName name="_tab20" localSheetId="0">#REF!</definedName>
    <definedName name="_tab20" localSheetId="1">#REF!</definedName>
    <definedName name="_tab20" localSheetId="3">#REF!</definedName>
    <definedName name="_tab20" localSheetId="4">#REF!</definedName>
    <definedName name="_tab20" localSheetId="6">#REF!</definedName>
    <definedName name="_tab20">#REF!</definedName>
    <definedName name="_tab21" localSheetId="0">#REF!</definedName>
    <definedName name="_tab21" localSheetId="1">#REF!</definedName>
    <definedName name="_tab21" localSheetId="3">#REF!</definedName>
    <definedName name="_tab21" localSheetId="4">#REF!</definedName>
    <definedName name="_tab21" localSheetId="6">#REF!</definedName>
    <definedName name="_tab21">#REF!</definedName>
    <definedName name="_tab22" localSheetId="0">#REF!</definedName>
    <definedName name="_tab22" localSheetId="1">#REF!</definedName>
    <definedName name="_tab22" localSheetId="3">#REF!</definedName>
    <definedName name="_tab22" localSheetId="4">#REF!</definedName>
    <definedName name="_tab22" localSheetId="6">#REF!</definedName>
    <definedName name="_tab22">#REF!</definedName>
    <definedName name="_tab23" localSheetId="0">#REF!</definedName>
    <definedName name="_tab23" localSheetId="1">#REF!</definedName>
    <definedName name="_tab23" localSheetId="3">#REF!</definedName>
    <definedName name="_tab23" localSheetId="4">#REF!</definedName>
    <definedName name="_tab23" localSheetId="6">#REF!</definedName>
    <definedName name="_tab23">#REF!</definedName>
    <definedName name="_tab24" localSheetId="0">#REF!</definedName>
    <definedName name="_tab24" localSheetId="1">#REF!</definedName>
    <definedName name="_tab24" localSheetId="3">#REF!</definedName>
    <definedName name="_tab24" localSheetId="4">#REF!</definedName>
    <definedName name="_tab24" localSheetId="6">#REF!</definedName>
    <definedName name="_tab24">#REF!</definedName>
    <definedName name="_tab5" localSheetId="0">#REF!</definedName>
    <definedName name="_tab5" localSheetId="1">#REF!</definedName>
    <definedName name="_tab5" localSheetId="3">#REF!</definedName>
    <definedName name="_tab5" localSheetId="4">#REF!</definedName>
    <definedName name="_tab5" localSheetId="6">#REF!</definedName>
    <definedName name="_tab5">#REF!</definedName>
    <definedName name="_tab6" localSheetId="0">#REF!</definedName>
    <definedName name="_tab6" localSheetId="1">#REF!</definedName>
    <definedName name="_tab6" localSheetId="3">#REF!</definedName>
    <definedName name="_tab6" localSheetId="4">#REF!</definedName>
    <definedName name="_tab6" localSheetId="6">#REF!</definedName>
    <definedName name="_tab6">#REF!</definedName>
    <definedName name="_tab7" localSheetId="0">#REF!</definedName>
    <definedName name="_tab7" localSheetId="1">#REF!</definedName>
    <definedName name="_tab7" localSheetId="3">#REF!</definedName>
    <definedName name="_tab7" localSheetId="4">#REF!</definedName>
    <definedName name="_tab7" localSheetId="6">#REF!</definedName>
    <definedName name="_tab7">#REF!</definedName>
    <definedName name="_tab8" localSheetId="0">#REF!</definedName>
    <definedName name="_tab8" localSheetId="1">#REF!</definedName>
    <definedName name="_tab8" localSheetId="3">#REF!</definedName>
    <definedName name="_tab8" localSheetId="4">#REF!</definedName>
    <definedName name="_tab8" localSheetId="6">#REF!</definedName>
    <definedName name="_tab8">#REF!</definedName>
    <definedName name="_tab9" localSheetId="0">#REF!</definedName>
    <definedName name="_tab9" localSheetId="1">#REF!</definedName>
    <definedName name="_tab9" localSheetId="3">#REF!</definedName>
    <definedName name="_tab9" localSheetId="4">#REF!</definedName>
    <definedName name="_tab9" localSheetId="6">#REF!</definedName>
    <definedName name="_tab9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3">#REF!,#REF!,#REF!,#REF!</definedName>
    <definedName name="par_time" localSheetId="4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3">#REF!</definedName>
    <definedName name="par2.12s" localSheetId="4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3">#REF!,#REF!</definedName>
    <definedName name="par2.5s" localSheetId="4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3">#REF!,#REF!,#REF!,#REF!</definedName>
    <definedName name="par2.6s" localSheetId="4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3">#REF!,#REF!</definedName>
    <definedName name="par2.7s" localSheetId="4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3">#REF!,#REF!</definedName>
    <definedName name="par4.10s" localSheetId="4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3">#REF!</definedName>
    <definedName name="par4.12d" localSheetId="4">#REF!</definedName>
    <definedName name="par4.12d" localSheetId="6">#REF!</definedName>
    <definedName name="par4.12d">#REF!</definedName>
    <definedName name="par4.13s" localSheetId="0">#REF!</definedName>
    <definedName name="par4.13s" localSheetId="1">#REF!</definedName>
    <definedName name="par4.13s" localSheetId="3">#REF!</definedName>
    <definedName name="par4.13s" localSheetId="4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3">#REF!,#REF!,#REF!</definedName>
    <definedName name="par4.15" localSheetId="4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3">#REF!,#REF!,#REF!</definedName>
    <definedName name="par4.16" localSheetId="4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3">#REF!,#REF!,#REF!,#REF!</definedName>
    <definedName name="par4.17" localSheetId="4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3">#REF!,#REF!</definedName>
    <definedName name="par4.18d" localSheetId="4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1">#REF!</definedName>
    <definedName name="par4.19s" localSheetId="3">#REF!</definedName>
    <definedName name="par4.19s" localSheetId="4">#REF!</definedName>
    <definedName name="par4.19s" localSheetId="6">#REF!</definedName>
    <definedName name="par4.19s">#REF!</definedName>
    <definedName name="par4.20f" localSheetId="0">#REF!</definedName>
    <definedName name="par4.20f" localSheetId="1">#REF!</definedName>
    <definedName name="par4.20f" localSheetId="3">#REF!</definedName>
    <definedName name="par4.20f" localSheetId="4">#REF!</definedName>
    <definedName name="par4.20f" localSheetId="6">#REF!</definedName>
    <definedName name="par4.20f">#REF!</definedName>
    <definedName name="par4.21f" localSheetId="0">#REF!</definedName>
    <definedName name="par4.21f" localSheetId="1">#REF!</definedName>
    <definedName name="par4.21f" localSheetId="3">#REF!</definedName>
    <definedName name="par4.21f" localSheetId="4">#REF!</definedName>
    <definedName name="par4.21f" localSheetId="6">#REF!</definedName>
    <definedName name="par4.21f">#REF!</definedName>
    <definedName name="par4.22" localSheetId="0">#REF!</definedName>
    <definedName name="par4.22" localSheetId="1">#REF!</definedName>
    <definedName name="par4.22" localSheetId="3">#REF!</definedName>
    <definedName name="par4.22" localSheetId="4">#REF!</definedName>
    <definedName name="par4.22" localSheetId="6">#REF!</definedName>
    <definedName name="par4.22">#REF!</definedName>
    <definedName name="par4.4" localSheetId="0">#REF!</definedName>
    <definedName name="par4.4" localSheetId="1">#REF!</definedName>
    <definedName name="par4.4" localSheetId="3">#REF!</definedName>
    <definedName name="par4.4" localSheetId="4">#REF!</definedName>
    <definedName name="par4.4" localSheetId="6">#REF!</definedName>
    <definedName name="par4.4">#REF!</definedName>
    <definedName name="par4.5" localSheetId="0">#REF!</definedName>
    <definedName name="par4.5" localSheetId="1">#REF!</definedName>
    <definedName name="par4.5" localSheetId="3">#REF!</definedName>
    <definedName name="par4.5" localSheetId="4">#REF!</definedName>
    <definedName name="par4.5" localSheetId="6">#REF!</definedName>
    <definedName name="par4.5">#REF!</definedName>
    <definedName name="par4.6s" localSheetId="0">#REF!</definedName>
    <definedName name="par4.6s" localSheetId="1">#REF!</definedName>
    <definedName name="par4.6s" localSheetId="3">#REF!</definedName>
    <definedName name="par4.6s" localSheetId="4">#REF!</definedName>
    <definedName name="par4.6s" localSheetId="6">#REF!</definedName>
    <definedName name="par4.6s">#REF!</definedName>
    <definedName name="par4.7s" localSheetId="0">#REF!</definedName>
    <definedName name="par4.7s" localSheetId="1">#REF!</definedName>
    <definedName name="par4.7s" localSheetId="3">#REF!</definedName>
    <definedName name="par4.7s" localSheetId="4">#REF!</definedName>
    <definedName name="par4.7s" localSheetId="6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3">#REF!,#REF!,#REF!,#REF!,#REF!</definedName>
    <definedName name="par4.8" localSheetId="4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3">#REF!,#REF!</definedName>
    <definedName name="par5.1" localSheetId="4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3">#REF!,#REF!,#REF!,#REF!,#REF!</definedName>
    <definedName name="par5.4" localSheetId="4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3">#REF!</definedName>
    <definedName name="par5.5" localSheetId="4">#REF!</definedName>
    <definedName name="par5.5" localSheetId="6">#REF!</definedName>
    <definedName name="par5.5">#REF!</definedName>
    <definedName name="par5.6" localSheetId="0">#REF!,#REF!</definedName>
    <definedName name="par5.6" localSheetId="1">#REF!,#REF!</definedName>
    <definedName name="par5.6" localSheetId="3">#REF!,#REF!</definedName>
    <definedName name="par5.6" localSheetId="4">#REF!,#REF!</definedName>
    <definedName name="par5.6" localSheetId="6">#REF!,#REF!</definedName>
    <definedName name="par5.6">#REF!,#REF!</definedName>
    <definedName name="_xlnm.Print_Titles" localSheetId="1">'2'!$7:$8</definedName>
    <definedName name="_xlnm.Print_Titles" localSheetId="2">'3'!$7:$8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1" i="49" l="1"/>
  <c r="D11" i="49"/>
  <c r="D12" i="50"/>
  <c r="E12" i="50"/>
  <c r="F12" i="50"/>
  <c r="G12" i="50"/>
  <c r="H12" i="50"/>
  <c r="F10" i="36"/>
  <c r="E10" i="36"/>
  <c r="F390" i="36"/>
  <c r="F389" i="36" s="1"/>
  <c r="E390" i="36"/>
  <c r="E389" i="36"/>
  <c r="F342" i="36"/>
  <c r="F341" i="36" s="1"/>
  <c r="E342" i="36"/>
  <c r="E341" i="36" s="1"/>
  <c r="F308" i="36"/>
  <c r="E308" i="36"/>
  <c r="E307" i="36" s="1"/>
  <c r="F307" i="36"/>
  <c r="F274" i="36"/>
  <c r="F273" i="36" s="1"/>
  <c r="E274" i="36"/>
  <c r="E273" i="36" s="1"/>
  <c r="H11" i="48"/>
  <c r="G11" i="48"/>
  <c r="H13" i="48"/>
  <c r="G13" i="48"/>
  <c r="H15" i="48"/>
  <c r="G15" i="48"/>
  <c r="E482" i="26" l="1"/>
  <c r="E481" i="26" s="1"/>
  <c r="E480" i="26" s="1"/>
  <c r="E479" i="26" s="1"/>
  <c r="E477" i="26" s="1"/>
  <c r="E475" i="26" s="1"/>
  <c r="E473" i="26" s="1"/>
  <c r="E471" i="26" s="1"/>
  <c r="D471" i="26"/>
  <c r="D473" i="26"/>
  <c r="D475" i="26"/>
  <c r="D477" i="26"/>
  <c r="D479" i="26"/>
  <c r="D480" i="26"/>
  <c r="D481" i="26"/>
  <c r="D482" i="26"/>
  <c r="D464" i="26"/>
  <c r="E461" i="26"/>
  <c r="E460" i="26" s="1"/>
  <c r="D461" i="26"/>
  <c r="D460" i="26" s="1"/>
  <c r="E464" i="26"/>
  <c r="E463" i="26" s="1"/>
  <c r="D463" i="26"/>
  <c r="E443" i="26"/>
  <c r="E442" i="26" s="1"/>
  <c r="E437" i="26" s="1"/>
  <c r="E436" i="26" s="1"/>
  <c r="E434" i="26" s="1"/>
  <c r="E432" i="26" s="1"/>
  <c r="E430" i="26" s="1"/>
  <c r="E428" i="26" s="1"/>
  <c r="D443" i="26"/>
  <c r="D442" i="26" s="1"/>
  <c r="D437" i="26" s="1"/>
  <c r="D436" i="26" s="1"/>
  <c r="D434" i="26" s="1"/>
  <c r="D432" i="26" s="1"/>
  <c r="D430" i="26" s="1"/>
  <c r="D428" i="26" s="1"/>
  <c r="E417" i="26"/>
  <c r="E408" i="26" s="1"/>
  <c r="E407" i="26" s="1"/>
  <c r="E406" i="26" s="1"/>
  <c r="E404" i="26" s="1"/>
  <c r="E402" i="26" s="1"/>
  <c r="E400" i="26" s="1"/>
  <c r="E398" i="26" s="1"/>
  <c r="D417" i="26"/>
  <c r="D408" i="26" s="1"/>
  <c r="D407" i="26" s="1"/>
  <c r="D406" i="26" s="1"/>
  <c r="D404" i="26" s="1"/>
  <c r="D402" i="26" s="1"/>
  <c r="D400" i="26" s="1"/>
  <c r="D398" i="26" s="1"/>
  <c r="E362" i="26"/>
  <c r="E365" i="26"/>
  <c r="D365" i="26"/>
  <c r="D362" i="26"/>
  <c r="E345" i="26"/>
  <c r="E344" i="26" s="1"/>
  <c r="E340" i="26" s="1"/>
  <c r="E339" i="26" s="1"/>
  <c r="E337" i="26" s="1"/>
  <c r="E335" i="26" s="1"/>
  <c r="E333" i="26" s="1"/>
  <c r="E331" i="26" s="1"/>
  <c r="D345" i="26"/>
  <c r="D344" i="26" s="1"/>
  <c r="D340" i="26" s="1"/>
  <c r="D339" i="26" s="1"/>
  <c r="D337" i="26" s="1"/>
  <c r="D335" i="26" s="1"/>
  <c r="D333" i="26" s="1"/>
  <c r="D331" i="26" s="1"/>
  <c r="E329" i="26"/>
  <c r="E328" i="26" s="1"/>
  <c r="E327" i="26" s="1"/>
  <c r="E326" i="26" s="1"/>
  <c r="E324" i="26" s="1"/>
  <c r="E322" i="26" s="1"/>
  <c r="D329" i="26"/>
  <c r="D328" i="26" s="1"/>
  <c r="D327" i="26" s="1"/>
  <c r="D326" i="26" s="1"/>
  <c r="D324" i="26" s="1"/>
  <c r="D322" i="26" s="1"/>
  <c r="D459" i="26" l="1"/>
  <c r="D458" i="26" s="1"/>
  <c r="D456" i="26" s="1"/>
  <c r="D454" i="26" s="1"/>
  <c r="D452" i="26" s="1"/>
  <c r="D450" i="26" s="1"/>
  <c r="E459" i="26"/>
  <c r="E458" i="26" s="1"/>
  <c r="E456" i="26" s="1"/>
  <c r="E454" i="26" s="1"/>
  <c r="E452" i="26" s="1"/>
  <c r="E450" i="26" s="1"/>
  <c r="D361" i="26"/>
  <c r="D357" i="26" s="1"/>
  <c r="D356" i="26" s="1"/>
  <c r="D354" i="26" s="1"/>
  <c r="D352" i="26" s="1"/>
  <c r="D350" i="26" s="1"/>
  <c r="D348" i="26" s="1"/>
  <c r="E361" i="26"/>
  <c r="E357" i="26" s="1"/>
  <c r="E356" i="26" s="1"/>
  <c r="E354" i="26" s="1"/>
  <c r="E352" i="26" s="1"/>
  <c r="E350" i="26" s="1"/>
  <c r="E348" i="26" s="1"/>
  <c r="E320" i="26"/>
  <c r="D320" i="26"/>
  <c r="E318" i="26"/>
  <c r="D318" i="26"/>
  <c r="E313" i="26"/>
  <c r="E316" i="26"/>
  <c r="D316" i="26"/>
  <c r="D313" i="26"/>
  <c r="D312" i="26" l="1"/>
  <c r="D311" i="26" s="1"/>
  <c r="D310" i="26" s="1"/>
  <c r="D308" i="26" s="1"/>
  <c r="D306" i="26" s="1"/>
  <c r="D304" i="26" s="1"/>
  <c r="D302" i="26" s="1"/>
  <c r="E312" i="26"/>
  <c r="E311" i="26" s="1"/>
  <c r="E310" i="26" s="1"/>
  <c r="E308" i="26" s="1"/>
  <c r="E306" i="26" s="1"/>
  <c r="E304" i="26" s="1"/>
  <c r="E302" i="26" s="1"/>
  <c r="E506" i="26" l="1"/>
  <c r="D506" i="26"/>
  <c r="H139" i="48"/>
  <c r="H137" i="48" s="1"/>
  <c r="H135" i="48" s="1"/>
  <c r="H133" i="48" s="1"/>
  <c r="G139" i="48"/>
  <c r="G137" i="48" s="1"/>
  <c r="G135" i="48" s="1"/>
  <c r="G133" i="48" s="1"/>
  <c r="D505" i="26" l="1"/>
  <c r="D504" i="26" s="1"/>
  <c r="E505" i="26"/>
  <c r="E504" i="26" s="1"/>
  <c r="D38" i="26" l="1"/>
  <c r="G57" i="48" l="1"/>
  <c r="E11" i="36"/>
  <c r="D40" i="26" l="1"/>
  <c r="D37" i="26" s="1"/>
  <c r="D35" i="26" s="1"/>
  <c r="D33" i="26" s="1"/>
  <c r="D31" i="26" s="1"/>
  <c r="D29" i="26" s="1"/>
  <c r="D11" i="26" s="1"/>
  <c r="D65" i="50" l="1"/>
  <c r="H63" i="50"/>
  <c r="G63" i="50"/>
  <c r="F63" i="50"/>
  <c r="E63" i="50"/>
  <c r="D63" i="50"/>
  <c r="D61" i="50"/>
  <c r="H59" i="50"/>
  <c r="G59" i="50"/>
  <c r="F59" i="50"/>
  <c r="E59" i="50"/>
  <c r="D59" i="50"/>
  <c r="D57" i="50"/>
  <c r="H55" i="50"/>
  <c r="G55" i="50"/>
  <c r="F55" i="50"/>
  <c r="E55" i="50"/>
  <c r="D55" i="50"/>
  <c r="D53" i="50"/>
  <c r="D51" i="50" s="1"/>
  <c r="H51" i="50"/>
  <c r="G51" i="50"/>
  <c r="F51" i="50"/>
  <c r="E51" i="50"/>
  <c r="D49" i="50"/>
  <c r="D47" i="50" s="1"/>
  <c r="H47" i="50"/>
  <c r="G47" i="50"/>
  <c r="F47" i="50"/>
  <c r="E47" i="50"/>
  <c r="D45" i="50"/>
  <c r="H43" i="50"/>
  <c r="G43" i="50"/>
  <c r="F43" i="50"/>
  <c r="E43" i="50"/>
  <c r="D43" i="50"/>
  <c r="D41" i="50"/>
  <c r="D40" i="50" s="1"/>
  <c r="D38" i="50" s="1"/>
  <c r="F40" i="50"/>
  <c r="F38" i="50" s="1"/>
  <c r="F29" i="50" s="1"/>
  <c r="D37" i="50"/>
  <c r="D36" i="50"/>
  <c r="D35" i="50" s="1"/>
  <c r="G35" i="50"/>
  <c r="D34" i="50"/>
  <c r="D33" i="50" s="1"/>
  <c r="G33" i="50"/>
  <c r="D27" i="50"/>
  <c r="D26" i="50"/>
  <c r="D25" i="50"/>
  <c r="D24" i="50"/>
  <c r="D23" i="50"/>
  <c r="D22" i="50"/>
  <c r="H20" i="50"/>
  <c r="G20" i="50"/>
  <c r="F20" i="50"/>
  <c r="F18" i="50" s="1"/>
  <c r="E20" i="50"/>
  <c r="E18" i="50" s="1"/>
  <c r="G18" i="50"/>
  <c r="D16" i="50"/>
  <c r="D14" i="50" s="1"/>
  <c r="H14" i="50"/>
  <c r="G31" i="50" l="1"/>
  <c r="G29" i="50" s="1"/>
  <c r="D18" i="50"/>
  <c r="D31" i="50"/>
  <c r="D29" i="50" s="1"/>
  <c r="D20" i="50"/>
  <c r="E84" i="49"/>
  <c r="E82" i="49" s="1"/>
  <c r="D84" i="49"/>
  <c r="D82" i="49" s="1"/>
  <c r="E78" i="49"/>
  <c r="E76" i="49" s="1"/>
  <c r="D78" i="49"/>
  <c r="D76" i="49" s="1"/>
  <c r="E72" i="49"/>
  <c r="E70" i="49" s="1"/>
  <c r="D72" i="49"/>
  <c r="D70" i="49" s="1"/>
  <c r="E66" i="49"/>
  <c r="E64" i="49" s="1"/>
  <c r="D66" i="49"/>
  <c r="D64" i="49" s="1"/>
  <c r="E60" i="49"/>
  <c r="E58" i="49" s="1"/>
  <c r="D60" i="49"/>
  <c r="D58" i="49" s="1"/>
  <c r="E54" i="49"/>
  <c r="E52" i="49" s="1"/>
  <c r="D54" i="49"/>
  <c r="D52" i="49" s="1"/>
  <c r="E15" i="49"/>
  <c r="E13" i="49" s="1"/>
  <c r="D15" i="49"/>
  <c r="D13" i="49" s="1"/>
  <c r="E49" i="49" l="1"/>
  <c r="E47" i="49" s="1"/>
  <c r="E45" i="49" s="1"/>
  <c r="D49" i="49"/>
  <c r="D47" i="49" s="1"/>
  <c r="D45" i="49" s="1"/>
  <c r="E42" i="49"/>
  <c r="D42" i="49"/>
  <c r="E40" i="49"/>
  <c r="D40" i="49"/>
  <c r="E38" i="49"/>
  <c r="E36" i="49" s="1"/>
  <c r="E34" i="49" s="1"/>
  <c r="D38" i="49"/>
  <c r="D36" i="49" s="1"/>
  <c r="D34" i="49" s="1"/>
  <c r="E23" i="49"/>
  <c r="E21" i="49" s="1"/>
  <c r="E19" i="49" s="1"/>
  <c r="D23" i="49"/>
  <c r="D21" i="49" s="1"/>
  <c r="D19" i="49" s="1"/>
  <c r="D32" i="49" l="1"/>
  <c r="E32" i="49"/>
  <c r="G9" i="48" l="1"/>
  <c r="H9" i="48"/>
  <c r="F411" i="36"/>
  <c r="F410" i="36" s="1"/>
  <c r="E411" i="36"/>
  <c r="E410" i="36" s="1"/>
  <c r="E502" i="26" l="1"/>
  <c r="E500" i="26" s="1"/>
  <c r="E498" i="26" s="1"/>
  <c r="E496" i="26" s="1"/>
  <c r="E9" i="26" s="1"/>
  <c r="D502" i="26"/>
  <c r="D500" i="26" s="1"/>
  <c r="D498" i="26" s="1"/>
  <c r="D496" i="26" s="1"/>
  <c r="D9" i="26" s="1"/>
</calcChain>
</file>

<file path=xl/sharedStrings.xml><?xml version="1.0" encoding="utf-8"?>
<sst xmlns="http://schemas.openxmlformats.org/spreadsheetml/2006/main" count="3098" uniqueCount="614">
  <si>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</si>
  <si>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</si>
  <si>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</si>
  <si>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</si>
  <si>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</si>
  <si>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</si>
  <si>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</si>
  <si>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</si>
  <si>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</si>
  <si>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</si>
  <si>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</si>
  <si>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</si>
  <si>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</si>
  <si>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</si>
  <si>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</si>
  <si>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</si>
  <si>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</si>
  <si>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</si>
  <si>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</si>
  <si>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</si>
  <si>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</si>
  <si>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</si>
  <si>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</si>
  <si>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</si>
  <si>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</si>
  <si>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</si>
  <si>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Հավելված  № 1</t>
  </si>
  <si>
    <t>Հավելված  № 4</t>
  </si>
  <si>
    <t>ՀՀ կառավարության           2020 թվականի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</si>
  <si>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</si>
  <si>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</si>
  <si>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</si>
  <si>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</si>
  <si>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</si>
  <si>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</si>
  <si>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</si>
  <si>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</si>
  <si>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Ծրագրի դասիչը </t>
  </si>
  <si>
    <t xml:space="preserve">ՀՀ կառավարություն </t>
  </si>
  <si>
    <t>ՀՀ կառավարության պահուստային ֆոնդ</t>
  </si>
  <si>
    <t>ՀՀ պետական բյուջեով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</si>
  <si>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արդյունավետություն և թափանցիկության բարձրացում</t>
  </si>
  <si>
    <t xml:space="preserve">ՀՀ պետական բյուջեով նախատեսված ելքերի լրացուցիչ ֆինանսավորման` ՀՀ պետական բյուջեով չկանխատեսված ելքերի, ինչպես նաև բյուջետային երաշխիքների ապահովման ելքերի ֆինանսավորման ապահովում </t>
  </si>
  <si>
    <t>Ծառայության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</si>
  <si>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</si>
  <si>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</si>
  <si>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</si>
  <si>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կառավարություն</t>
  </si>
  <si>
    <t>այդ թվում՝ ըստ կատարողների</t>
  </si>
  <si>
    <t>այդ թվում՝ բյուջետային ծախսերի տնտեսագիտական դասակարգման հոդվածներ</t>
  </si>
  <si>
    <t>Պահուստային միջոցներ</t>
  </si>
  <si>
    <t>ՄԱՍ 2.ՊԵՏԱԿԱՆ ՄԱՐՄՆԻ ԳԾՈՎ ԱՐԴՅՈՒՆՔԱՅԻՆ (ԿԱՏԱՐՈՂԱԿԱՆ) ՑՈՒՑԱՆԻՇՆԵՐԸ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</si>
  <si>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</si>
  <si>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 </t>
  </si>
  <si>
    <t xml:space="preserve">Ծառայությունների մատուցում </t>
  </si>
  <si>
    <t>Հավելված  № 2</t>
  </si>
  <si>
    <t>Հավելված  № 3</t>
  </si>
  <si>
    <t>Հավելված  № 5</t>
  </si>
  <si>
    <t xml:space="preserve"> ԸՆԴԱՄԵՆԸ</t>
  </si>
  <si>
    <t xml:space="preserve"> ՀՀ արտաքին գործերի  նախարարություն</t>
  </si>
  <si>
    <t xml:space="preserve"> 1061</t>
  </si>
  <si>
    <t xml:space="preserve"> Ծրագրի անվանումը`</t>
  </si>
  <si>
    <t xml:space="preserve"> Արտաքին գործերի ոլորտում Կառավարության քաղաքականության մշակում և իրականացում</t>
  </si>
  <si>
    <t xml:space="preserve"> Ծրագրի նպատակը`</t>
  </si>
  <si>
    <t xml:space="preserve"> Միջազգային իրավունքի հիման վրա բոլոր պետությունների հետ բարիդրացիական, փոխշահավետ հարաբերությունների հաստատում և զարգացում, միջազգային հարաբերություններում ՀՀ շահերի և իրավունքների ներկայացում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</si>
  <si>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</si>
  <si>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</si>
  <si>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</si>
  <si>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</si>
  <si>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Կառավարության արտաքին քաղաքականության մշակում և իրագործման ապահովում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</si>
  <si>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</si>
  <si>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</si>
  <si>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</si>
  <si>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</si>
  <si>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</si>
  <si>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Հայաստանի Հանրապետությունում և ՀՀ միջազգային հարաբերություններում պետական արարողակարգային կանոնների միասնական կիրառում</t>
  </si>
  <si>
    <t xml:space="preserve"> ՀՀ-ում  և օտարերկրյա պետություններում միջազգային արարողակարգային չափանիշներին համապատասխան միջոցառումների ընթացակարգերի և ծիսակարգերի կազմակերպում և իրականացում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</si>
  <si>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</t>
  </si>
  <si>
    <t xml:space="preserve"> ՀՀ շրջակա միջավայրի նախարարություն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</si>
  <si>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</si>
  <si>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</si>
  <si>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իրականացում_x000D_
</t>
  </si>
  <si>
    <t xml:space="preserve"> 31001</t>
  </si>
  <si>
    <t xml:space="preserve"> ՀՀ շրջակա միջավայրի նախարարության տեխնիկական կարողությունների ընդլայնում</t>
  </si>
  <si>
    <t xml:space="preserve"> Պետական մարմինների կողմից օգտագործվող ոչ ֆինանսական ակտիվների հետ գործառնություններ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</si>
  <si>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</si>
  <si>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</si>
  <si>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</si>
  <si>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</si>
  <si>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11002</t>
  </si>
  <si>
    <t xml:space="preserve"> Սևանա լճի ջրածածկ անտառտնկարկների մաքրում</t>
  </si>
  <si>
    <t xml:space="preserve"> Սևանա լճի ջրածածկ անտառտնկարկների մաքրման աշխատանքներ</t>
  </si>
  <si>
    <t xml:space="preserve"> 1173</t>
  </si>
  <si>
    <t xml:space="preserve"> Անտառների կառավարում</t>
  </si>
  <si>
    <t xml:space="preserve"> Անտառային տարածքների կայուն կառավարում</t>
  </si>
  <si>
    <t xml:space="preserve"> Կայուն կառավարվող անտառային տարածքների աճ</t>
  </si>
  <si>
    <t xml:space="preserve"> 11004</t>
  </si>
  <si>
    <t xml:space="preserve"> Անտառների վնասակար օրգանիզմների դեմ պայքար</t>
  </si>
  <si>
    <t xml:space="preserve"> ՀՀ  կրթության , գիտության, մշակույթի և սպորտի նախարարություն</t>
  </si>
  <si>
    <t xml:space="preserve"> 1045</t>
  </si>
  <si>
    <t xml:space="preserve"> Նախնական (արհեստագործական) և միջին մասնագիտական կրթություն</t>
  </si>
  <si>
    <t xml:space="preserve"> 32001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</si>
  <si>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</si>
  <si>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</si>
  <si>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</si>
  <si>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1146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</si>
  <si>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</si>
  <si>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</si>
  <si>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</si>
  <si>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12010</t>
  </si>
  <si>
    <t xml:space="preserve"> «Մոդուլային» տիպի մանկապարտեզների շենքային ապահովում</t>
  </si>
  <si>
    <t xml:space="preserve"> Համայնքներում «Մոդուլային» տիպի մանկապարտեզների կառուցում և նախագծում</t>
  </si>
  <si>
    <t xml:space="preserve"> Տրանսֆերտների տրամադրում</t>
  </si>
  <si>
    <t xml:space="preserve"> 1168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</si>
  <si>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</si>
  <si>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</si>
  <si>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</si>
  <si>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շենքերի կապիտալ վերանորոգման համար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</si>
  <si>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</si>
  <si>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ՀՀ  աշխատանքի և սոցիալական հարցերի նախարարություն</t>
  </si>
  <si>
    <t xml:space="preserve"> 1098</t>
  </si>
  <si>
    <t xml:space="preserve"> Բնակարանային ապահովում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</si>
  <si>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</si>
  <si>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</si>
  <si>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21001</t>
  </si>
  <si>
    <t xml:space="preserve"> Բնակարանային շինարարություն</t>
  </si>
  <si>
    <t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ձեռքբերում_x000D_
</t>
  </si>
  <si>
    <t xml:space="preserve"> Հանրության կողմից անմիջականորեն օգտագործվող ակտիվների հետ կապված միջոցառումներ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</si>
  <si>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</si>
  <si>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</si>
  <si>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</si>
  <si>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</si>
  <si>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</si>
  <si>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11003</t>
  </si>
  <si>
    <t xml:space="preserve"> ՀՀ պետական պարտքի կառավարման գործընթացի հրապարակայնության ապահովում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</si>
  <si>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հրապարակում:_x000D_
</t>
  </si>
  <si>
    <t xml:space="preserve"> 1031</t>
  </si>
  <si>
    <t xml:space="preserve"> Հանրային հատվածի ֆինանսական ոլորտի մասնագետների վերապատրաստում</t>
  </si>
  <si>
    <t xml:space="preserve"> Հանրային հատվածի ֆինանսական ոլորտի մասնագետների աշխատանքի  արդյունավետության բարելավում, հանրային ֆինանսների կառավարման նոր գիտելիքների և փորձի յուրացում</t>
  </si>
  <si>
    <t xml:space="preserve"> Հանրային հատվածի ֆինանսական ոլորտի մասնագետների գիտելիքների և կարողությունների բարելավում</t>
  </si>
  <si>
    <t xml:space="preserve"> Հանրային հատվածի որակավորված գնումների համակարգողների և ներքին աուդիտորների շարունակական մասնագիտական վերապատրաստում, հանրային ծրագրերի ֆինանսական և ծրագրային պատասխանատուների ԾԲ կարողությունների բարելավման դասընթացների կազմակերպում_x000D_
</t>
  </si>
  <si>
    <t xml:space="preserve"> 1108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</si>
  <si>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</si>
  <si>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</si>
  <si>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</si>
  <si>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</si>
  <si>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</si>
  <si>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ՀՀ ֆինանսների նախարարության տեխնիկական հագեցվածության բարելավում</t>
  </si>
  <si>
    <t xml:space="preserve"> ՀՀ ֆինանսների նախարարության համար համակարգչային տեխնիկայի և գրասենյակային գույքի ձեռք բերում</t>
  </si>
  <si>
    <t xml:space="preserve"> 1137</t>
  </si>
  <si>
    <t xml:space="preserve"> Գնումների գործընթացի կարգավորում և համակարգում</t>
  </si>
  <si>
    <t xml:space="preserve"> Հանրային միջոցների ծախսման արդյունավետության բարձրացում և կոռուպցիոն ռիսկերի նվազեցում</t>
  </si>
  <si>
    <t xml:space="preserve"> Պետական գնումների գործընթացի թափանցիկության, հրապարակայնությն և մրցակցության աստիճանի բարձրացում</t>
  </si>
  <si>
    <t xml:space="preserve"> Գնումների պլանների կազմման, էլեկտրոնային մրցույթների անցկացման, պայմանագրերի կատարման և գնումների հաշվետվողականության` միմյանց ինտեգրված մոդուլների տեխնիկական սպասարկում</t>
  </si>
  <si>
    <t xml:space="preserve"> Armeps©am և Armeps©am/ppcm գնումների համակարգերի սպասարկում:</t>
  </si>
  <si>
    <t xml:space="preserve"> ՀՀ վիճակագրական կոմիտե</t>
  </si>
  <si>
    <t xml:space="preserve"> 1143</t>
  </si>
  <si>
    <t xml:space="preserve"> Ազգային պաշտոնական վիճակագրության արտադրություն և տարածում</t>
  </si>
  <si>
    <t xml:space="preserve"> Տնտեսական և հասարակական գործընթացների վերաբերյալ պաշտոնական վիճակագրության մշակում, արտադրում ու տարածում_x000D_
</t>
  </si>
  <si>
    <t xml:space="preserve"> 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ապահովում_x000D_
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</si>
  <si>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</t>
  </si>
  <si>
    <t xml:space="preserve"> Պաշտոնական վիճակագրության իրավական դաշտի ձևավորում և կատարելագործում, վիճ© 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</t>
  </si>
  <si>
    <t xml:space="preserve"> Հերթական մարդահամարի նախապատրաստման և անցկացման միջոցառումների իրականացում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</si>
  <si>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</t>
  </si>
  <si>
    <t xml:space="preserve"> ՀՀ վիճակագրական կոմիտեի տեխնիկական հագեցվածության բարելավում</t>
  </si>
  <si>
    <t xml:space="preserve"> Հերթական մարդահամարը նախապատրաստող և անցկացնող ստորաբաժանման համար համակարգչային սարքավորումների և գրասենյակային գույքի ձեռքբերում</t>
  </si>
  <si>
    <t xml:space="preserve"> ՀՀ պետական եկամուտների կոմիտե</t>
  </si>
  <si>
    <t xml:space="preserve"> 1023</t>
  </si>
  <si>
    <t xml:space="preserve"> Հարկային և մաքսային ծառայություններ</t>
  </si>
  <si>
    <t xml:space="preserve"> Հարկային և մաքսային միասնական պետական քաղաքականության իրականացում, հարկային և մաքսային օրենսդրության ամբողջական և համահավասար կիրառում</t>
  </si>
  <si>
    <t xml:space="preserve"> Արդյունավետ հարկային և մաքսային հսկողության իրականացում, պետական բյուջեի եկամուտների ապահովում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</si>
  <si>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</si>
  <si>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</si>
  <si>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</si>
  <si>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</si>
  <si>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և ճարտարապետության բնագավառում պետական քաղաքականության մշակմանն աջակցություն և իրականացման ապահովում_x000D_
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</si>
  <si>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ապահովում_x000D_
_x000D_
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</si>
  <si>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</si>
  <si>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</si>
  <si>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 xml:space="preserve"> ՀՀ  Արարատի  մարզպետարան</t>
  </si>
  <si>
    <t xml:space="preserve"> 1009</t>
  </si>
  <si>
    <t xml:space="preserve"> ՀՀ Արարատի մարզում տարածքային պետական կառավարում</t>
  </si>
  <si>
    <t xml:space="preserve"> ՀՀ Արարատի մարզում պետական քաղաքականության իրականացման ապահովում</t>
  </si>
  <si>
    <t xml:space="preserve"> ՀՀ Արարատի մարզում իրականացվող պետական ծրագրերի արդյունավետության և հասցեականության բարելավում, հետադարձ կապի ապահովում</t>
  </si>
  <si>
    <t xml:space="preserve"> ՀՀ Արարատի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</si>
  <si>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</si>
  <si>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Արարատի մարզպետարանի տեխնիկական հագեցվածության բարելավում</t>
  </si>
  <si>
    <t xml:space="preserve"> ՀՀ Արարատի մարզպետարանի աշխատանքային պայմանների բարելավման համար վարչական սարքավորումների ձեռքբերում</t>
  </si>
  <si>
    <t xml:space="preserve"> ՀՀ  Արմավիրի մարզպետարան</t>
  </si>
  <si>
    <t xml:space="preserve"> 1010</t>
  </si>
  <si>
    <t xml:space="preserve"> ՀՀ Արմավիրի մարզում տարածքային պետական կառավարում</t>
  </si>
  <si>
    <t xml:space="preserve"> ՀՀ Արմավիրի մարզում պետական քաղաքականության իրականացման ապահովում</t>
  </si>
  <si>
    <t xml:space="preserve"> ՀՀ Արմավիրի մարզում իրականացվող պետական ծրագրերի արդյունավետության և հասցեականության բարելավում, հետադարձ կապի ապահովում</t>
  </si>
  <si>
    <t xml:space="preserve"> ՀՀ Արմավիրի մարզպետարանի կողմից տարածքային պետական կառավարման ապահովում</t>
  </si>
  <si>
    <t xml:space="preserve"> ՀՀ Գեղարքունիքի մարզպետարան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</si>
  <si>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</si>
  <si>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</si>
  <si>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մարզում պետական քաղաքականության իրականացման ապահովում</t>
  </si>
  <si>
    <t xml:space="preserve"> ՀՀ Գեղարքունիքի մարզում իրականացվող պետական ծրագրերի արդյունավետության և հասցեականության բարելավում, հետադարձ կապի ապահովում</t>
  </si>
  <si>
    <t xml:space="preserve"> ՀՀ Գեղարքունիքի մարզպետարանի կողմից տարածքային պետական կառավարման ապահովում</t>
  </si>
  <si>
    <t xml:space="preserve"> ՀՀ Գեղարքունիքի մարզպետարանի տեխնիկական հագեցվածության բարելավում</t>
  </si>
  <si>
    <t xml:space="preserve"> ՀՀ Գեղարքունիքի մարզպետարանի աշխատանքային պայմանների բարելավման համար վարչական սարքավորումների ձեռքբերում</t>
  </si>
  <si>
    <t xml:space="preserve"> ՀՀ Կոտայքի մարզպետարան</t>
  </si>
  <si>
    <t xml:space="preserve"> 1037</t>
  </si>
  <si>
    <t xml:space="preserve"> ՀՀ Կոտայքի մարզում տարածքային պետական կառավարում</t>
  </si>
  <si>
    <t xml:space="preserve"> ՀՀ Կոտայքի մարզում պետական քաղաքականության իրականացման ապահովում</t>
  </si>
  <si>
    <t xml:space="preserve"> ՀՀ Կոտայքի մարզում իրականացվող պետական ծրագրերի արդյունավետության և հասցեականության բարելավում, հետադարձ կապի ապահովում</t>
  </si>
  <si>
    <t xml:space="preserve"> ՀՀ Կոտայքի մարզպետարանի կողմից տարածքային պետական կառավարման ապահովում</t>
  </si>
  <si>
    <t xml:space="preserve"> ՀՀ Շիրակի մարզպետարան</t>
  </si>
  <si>
    <t xml:space="preserve"> 1039</t>
  </si>
  <si>
    <t xml:space="preserve"> ՀՀ Շիրակի մարզում տարածքային պետական կառավարում</t>
  </si>
  <si>
    <t xml:space="preserve"> ՀՀ Շիրակի մարզում պետական քաղաքականության իրականացման ապահովում</t>
  </si>
  <si>
    <t xml:space="preserve"> ՀՀ Շիրակի մարզպետարանի կողմից տարածքային պետական կառավարման ապահովում</t>
  </si>
  <si>
    <t xml:space="preserve"> ՀՀ Շիրակ մարզպետարանի տեխնիկական հագեցվածության բարելավում</t>
  </si>
  <si>
    <t xml:space="preserve"> ՀՀ Շիրակ մարզպետարանի աշխատանքային պայմանների բարելավման համար վարչական սարքավորումների ձեռքբերում</t>
  </si>
  <si>
    <t xml:space="preserve"> ՀՀ Սյունիքի մարզպետարան</t>
  </si>
  <si>
    <t xml:space="preserve"> 1047</t>
  </si>
  <si>
    <t xml:space="preserve"> ՀՀ Սյունիքի մարզում տարածքային պետական կառավարում</t>
  </si>
  <si>
    <t xml:space="preserve"> ՀՀ Սյունիքի մարզում պետական քաղաքականության իրականացման ապահովում</t>
  </si>
  <si>
    <t xml:space="preserve"> ՀՀ Սյունիքի մարզում իրականացվող պետական ծրագրերի արդյունավետության և հասցեականության բարելավում, հետադարձ կապի ապահովում</t>
  </si>
  <si>
    <t xml:space="preserve"> ՀՀ Սյունիքի մարզպետարանի կողմից տարածքային պետական կառավարման ապահովում</t>
  </si>
  <si>
    <t xml:space="preserve"> ՀՀ Վայոց ձորի մարզպետարան</t>
  </si>
  <si>
    <t xml:space="preserve"> 1051</t>
  </si>
  <si>
    <t xml:space="preserve"> ՀՀ Վայոց ձորի մարզում տարածքային պետական կառավարում</t>
  </si>
  <si>
    <t xml:space="preserve"> ՀՀ Վայոց ձորի մարզում պետական քաղաքականության իրականացման ապահովում</t>
  </si>
  <si>
    <t xml:space="preserve"> ՀՀ Վայոց ձորի մարզում իրականացվող պետական ծրագրերի արդյունավետության և հասցեականության բարելավում, հետադարձ կապի ապահովում</t>
  </si>
  <si>
    <t xml:space="preserve"> ՀՀ Վայոց ձորի մարզպետարանի կողմից տարածքային պետական կառավարման ապահովում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</si>
  <si>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</si>
  <si>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</si>
  <si>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</si>
  <si>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մարզում պետական քաղաքականության իրականացման ապահովում</t>
  </si>
  <si>
    <t xml:space="preserve"> ՀՀ Տավուշի մարզում իրականացվող պետական ծրագրերի արդյունավետության և հասցեականության բարելավում, հետադարձ կապի ապահովում</t>
  </si>
  <si>
    <t xml:space="preserve"> ՀՀ Տավուշի մարզպետարանի կողմից տարածքային պետական կառավարման ապահովում</t>
  </si>
  <si>
    <t xml:space="preserve"> ՀՀ Տավուշի մարզպետարանի տեխնիկական հագեցվածության բարելավում</t>
  </si>
  <si>
    <t xml:space="preserve"> ՀՀ Տավուշի մարզպետարանի աշխատանքային պայմանների բարելավման համար վարչական սարքավորումների ձեռքբերում</t>
  </si>
  <si>
    <t xml:space="preserve"> ԸՆԴԱՄԵՆԸ ԾԱԽՍԵՐ</t>
  </si>
  <si>
    <t xml:space="preserve"> այդ թվում`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</si>
  <si>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</si>
  <si>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</si>
  <si>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</si>
  <si>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</si>
  <si>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02</t>
  </si>
  <si>
    <t xml:space="preserve"> Ֆինանսական և հարկաբյուջետային հարաբերություններ</t>
  </si>
  <si>
    <t xml:space="preserve"> 03</t>
  </si>
  <si>
    <t xml:space="preserve"> Արտաքին հարաբերություններ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</si>
  <si>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</si>
  <si>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</si>
  <si>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04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</si>
  <si>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</si>
  <si>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</si>
  <si>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Անտառային տնտեսություն</t>
  </si>
  <si>
    <t xml:space="preserve"> 05</t>
  </si>
  <si>
    <t xml:space="preserve"> ՇՐՋԱԿԱ  ՄԻՋԱՎԱՅՐԻ ՊԱՇՏՊԱՆՈՒԹՅՈՒՆ</t>
  </si>
  <si>
    <t xml:space="preserve"> Կենսաբազմազանության և բնության պաշտպանություն</t>
  </si>
  <si>
    <t xml:space="preserve"> 06</t>
  </si>
  <si>
    <t xml:space="preserve"> Շրջակա միջավայրի պաշտպանություն  (այլ դասերին չպատկանող)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</si>
  <si>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</si>
  <si>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</si>
  <si>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08</t>
  </si>
  <si>
    <t xml:space="preserve"> ՀԱՆԳԻՍՏ, ՄՇԱԿՈՒՅԹ ԵՎ ԿՐՈՆ</t>
  </si>
  <si>
    <t xml:space="preserve"> Մշակութային ծառայություններ</t>
  </si>
  <si>
    <t xml:space="preserve"> Արվեստ</t>
  </si>
  <si>
    <t xml:space="preserve"> 09</t>
  </si>
  <si>
    <t xml:space="preserve"> ԿՐԹՈՒԹՅՈՒՆ</t>
  </si>
  <si>
    <t xml:space="preserve"> Ըստ մակարդակների չդասակարգվող կրթություն</t>
  </si>
  <si>
    <t xml:space="preserve"> Լրացուցիչ կրթություն</t>
  </si>
  <si>
    <t xml:space="preserve"> Կրթությանը տրամադրվող օժանդակ ծառայություններ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</si>
  <si>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</si>
  <si>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</si>
  <si>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</si>
  <si>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</si>
  <si>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</si>
  <si>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</si>
  <si>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</si>
  <si>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</si>
  <si>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</si>
  <si>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ԱՅԼ  ԾԱԽՍԵՐ</t>
  </si>
  <si>
    <t xml:space="preserve"> Այլ ծախսեր</t>
  </si>
  <si>
    <t xml:space="preserve"> ՀՀ արտաքին գործերի նախարարության պետական արարողակարգի ծառայություն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</si>
  <si>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</si>
  <si>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</si>
  <si>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</si>
  <si>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</si>
  <si>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</si>
  <si>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</si>
  <si>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ՀՀ շրջակա միջավայրի նախարարության անտառային կոմիտե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</si>
  <si>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</si>
  <si>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</si>
  <si>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- Հատուկ նպատակային այլ նյութեր</t>
  </si>
  <si>
    <t xml:space="preserve"> ԱՅԼ ՀԻՄՆԱԿԱՆ ՄԻՋՈՑՆԵՐ</t>
  </si>
  <si>
    <t xml:space="preserve"> - Նախագծահետազոտական ծախսեր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</si>
  <si>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</si>
  <si>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</si>
  <si>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Շենքերի և շինությունների շինարարություն</t>
  </si>
  <si>
    <t xml:space="preserve"> - Ընդհանուր բնույթի այլ ծառայություններ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</si>
  <si>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</si>
  <si>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</si>
  <si>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</si>
  <si>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Կոմունալ ծառայություններ</t>
  </si>
  <si>
    <t xml:space="preserve"> - Համակարգչային ծառայություններ</t>
  </si>
  <si>
    <t xml:space="preserve"> - Աշխատակազմի մասնագիտական զարգացման ծառայություններ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</si>
  <si>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</si>
  <si>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</si>
  <si>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Մեքենաների և սարքավորումների ընթացիկ նորոգում և պահպանում</t>
  </si>
  <si>
    <t xml:space="preserve"> Ծառայողական գործուղումների գծով ծախսեր</t>
  </si>
  <si>
    <t xml:space="preserve"> - Ներքին գործուղումներ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</si>
  <si>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</si>
  <si>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- Ներկայացուցչական ծախսեր</t>
  </si>
  <si>
    <t xml:space="preserve"> - Պարգևատրումներ, դրամական խրախուսումներ և հատուկ վճարներ</t>
  </si>
  <si>
    <t xml:space="preserve"> - Էներգետիկ ծառայություններ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</si>
  <si>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</si>
  <si>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Հավելված  № 6</t>
  </si>
  <si>
    <t>(հազ. դրամ)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</si>
  <si>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</si>
  <si>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</si>
  <si>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</si>
  <si>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</si>
  <si>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</si>
  <si>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</si>
  <si>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</si>
  <si>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ծրագիրը</t>
  </si>
  <si>
    <t>միջոցառումը</t>
  </si>
  <si>
    <t>ՀՀ ԱՇԽԱՏԱՆՔԻ ԵՎ ՍՈՑԻԱԼԱԿԱՆ ՀԱՐՑԵՐԻ ՆԱԽԱՐԱՐՈՒԹՅՈՒՆ</t>
  </si>
  <si>
    <t>այդ թվում`</t>
  </si>
  <si>
    <t>Բնակարանային շինարարություն</t>
  </si>
  <si>
    <t xml:space="preserve">այդ թվում՝ </t>
  </si>
  <si>
    <t>Ապարանի Բաղրամյան 43 հասցեում գտնվող  վթարային շենքի փոխարեն նոր բնակելի շենքի կառուցում</t>
  </si>
  <si>
    <t>ք. Վանաձոր, Տարոն-4, Էներգետիկների թաղամաս  թիվ 4 բ բնակելի շենքի կիսակառուցի ավարտման նախագծահետազոտական աշխատանքներ</t>
  </si>
  <si>
    <t>Սպիտակ քաղաքում նոր բնակելի շենքի կառուցման նախագծահետազոտական աշխատանքներ</t>
  </si>
  <si>
    <t>ք. Գյումրի, Մսի կոմբինատ թաղամաս Լիսինյան թիվ 1  բնակելի շենքի կիսակառուցի ավարտման նախագծահետազոտական աշխատանքներ</t>
  </si>
  <si>
    <t>ք. Գյումրի, Մուշ-2 թաղամաս բ/շ 4-3ա   բնակելի շենքի կիսակառուցի ավարտման նախագծահետազոտական աշխատանքներ</t>
  </si>
  <si>
    <t>ք. Գյումրի, Մուշ-2 թաղամաս բ/շ 4-3բ   բնակելի շենքի կիսակառուցի ավարտման նախագծահետազոտական աշխատանքներ</t>
  </si>
  <si>
    <t>ՀՀ ԿՐԹՈՒԹՅԱՆ, ԳԻՏՈՒԹՅԱՆ, ՄՇԱԿՈՒՅԹԻ ԵՎ ՍՊՈՐՏԻ ՆԱԽԱՐԱՐՈՒԹՅՈՒՆ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</si>
  <si>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</si>
  <si>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Երևան քաղաք</t>
  </si>
  <si>
    <t>Երևանի զարդարվեստի արհեստագործական պետական ուսումնարան</t>
  </si>
  <si>
    <t xml:space="preserve"> ՀՀ Սյունիքի մարզ</t>
  </si>
  <si>
    <t>Սյունիքի տարածաշրջանային պետական քոլեջ</t>
  </si>
  <si>
    <t>«Մոդուլային» տիպի մանկապարտեզների շենքային ապահովում</t>
  </si>
  <si>
    <t>Ներդրումներ թատրոնների շենքերի կապիտալ վերանորոգման համար</t>
  </si>
  <si>
    <t xml:space="preserve">Երևանի մնջախաղի պետական թատրոնի շենքի վերակառուցում </t>
  </si>
  <si>
    <t>«ՀԱՅԱՍՏԱՆԻ ՀԱՆՐԱՊԵՏՈՒԹՅԱՆ 2020 ԹՎԱԿԱՆԻ ՊԵՏԱԿԱՆ ԲՅՈՒՋԵԻ ՄԱՍԻՆ» ՀԱՅԱՍՏԱՆԻ ՀԱՆՐԱՊԵՏՈՒԹՅԱՆ ՕՐԵՆՔԻ N 1 ՀԱՎԵԼՎԱԾԻ  N 3 ԱՂՅՈՒՍԱԿՈՒՄ  ԿԱՏԱՐՎՈՂ ՎԵՐԱԲԱՇԽՈՒՄԸ</t>
  </si>
  <si>
    <t xml:space="preserve"> ՀԱՅԱՍՏԱՆԻ ՀԱՆՐԱՊԵՏՈՒԹՅԱՆ ԿԱՌԱՎԱՐՈՒԹՅԱՆ 2019 ԹՎԱԿԱՆԻ ԴԵԿՏԵՄԲԵՐԻ 26-Ի N 1919-Ն ՈՐՈՇՄԱՆ N 5 ՀԱՎԵԼՎԱԾԻ N 2 ԱՂՅՈՒՍԱԿՈՒՄ ԿԱՏԱՐՎՈՂ ՓՈՓՈԽՈՒԹՅՈՒՆՆԵՐԸ </t>
  </si>
  <si>
    <t>այդ թվում ըստ կատարողների՝</t>
  </si>
  <si>
    <t>ՀՀ քաղաքաշինության կոմիտե</t>
  </si>
  <si>
    <t>այդ թվում՝ ըստ ուղղությունների</t>
  </si>
  <si>
    <t>այդ թվում` ըստ կատարողների</t>
  </si>
  <si>
    <t>Հավելված  № 7</t>
  </si>
  <si>
    <t xml:space="preserve"> Աղյուսակ 9.1.12</t>
  </si>
  <si>
    <t xml:space="preserve"> ՀՀ արտաքին գործերի  նախարարություն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</si>
  <si>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</si>
  <si>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</si>
  <si>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1061 </t>
  </si>
  <si>
    <t xml:space="preserve"> Արտաքին գործերի ոլորտում Կառավարության քաղաքականության մշակում և իրականացում </t>
  </si>
  <si>
    <t xml:space="preserve"> 11001 </t>
  </si>
  <si>
    <t xml:space="preserve"> Ինն ամիս </t>
  </si>
  <si>
    <t xml:space="preserve"> Կառավարության արտաքին քաղաքականության մշակում և իրագործման ապահովում 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</si>
  <si>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</si>
  <si>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</si>
  <si>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</si>
  <si>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ՀՀ արտաքին գործերի նախարարություն </t>
  </si>
  <si>
    <t xml:space="preserve">  </t>
  </si>
  <si>
    <t xml:space="preserve"> Միջոցառման վրա կատարվող ծախսը (հազար դրամ) </t>
  </si>
  <si>
    <t xml:space="preserve"> Աղյուսակ 9.1.13</t>
  </si>
  <si>
    <t xml:space="preserve"> ՀՀ շրջակա միջավայրի նախարարություն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</si>
  <si>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</si>
  <si>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</si>
  <si>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31001 </t>
  </si>
  <si>
    <t xml:space="preserve"> ՀՀ շրջակա միջավայրի նախարարության տեխնիկական կարողությունների ընդլայնում </t>
  </si>
  <si>
    <t xml:space="preserve"> Համակարգչային սարքավորումների և գրասենյակային գույքի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</si>
  <si>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</si>
  <si>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</si>
  <si>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Շրջակա միջավայրի նախարարություն </t>
  </si>
  <si>
    <t xml:space="preserve"> Այլ սարքավորումների քանակ, հատ 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</si>
  <si>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</si>
  <si>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</si>
  <si>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 11002 </t>
  </si>
  <si>
    <t xml:space="preserve"> Սևանա լճի ջրածածկ անտառտնկարկների մաքրում </t>
  </si>
  <si>
    <t xml:space="preserve"> Սևանա լճի ջրածածկ անտառտնկարկների մաքրման աշխատանքներ </t>
  </si>
  <si>
    <t xml:space="preserve"> Միջոցառումն իրականացնողի անվանումը՛ </t>
  </si>
  <si>
    <t xml:space="preserve"> Համաձայն «Գնումների մասին» ՀՀ oրենքի ընտրված կազմակերպություններ </t>
  </si>
  <si>
    <t xml:space="preserve"> Աղյուսակ 9.1.18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</si>
  <si>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</si>
  <si>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</si>
  <si>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</si>
  <si>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11003 </t>
  </si>
  <si>
    <t xml:space="preserve"> ՀՀ պետական պարտքի կառավարման գործընթացի հրապարակայնության ապահովում 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</si>
  <si>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 </t>
  </si>
  <si>
    <t xml:space="preserve"> Մրցույթում հաղթող ճանաչված կազմակերպություններ </t>
  </si>
  <si>
    <t xml:space="preserve"> 1031 </t>
  </si>
  <si>
    <t xml:space="preserve"> Հանրային հատվածի ֆինանսական ոլորտի մասնագետների վերապատրաստում </t>
  </si>
  <si>
    <t xml:space="preserve"> Հանրային հատվածի որակավորված գնումների համակարգողների և ներքին աուդիտորների շարունակական մասնագիտական վերապատրաստում, հանրային ծրագրերի ֆինանսական և ծրագրային պատասխանատուների ԾԲ կարողությունների բարելավման դասընթացների կազմակերպում </t>
  </si>
  <si>
    <t xml:space="preserve"> Ծառայությունը մատուցող կազմակերպության(ների) անվանում(ներ)ը? </t>
  </si>
  <si>
    <t xml:space="preserve"> «Գնումների մասին» ՀՀ օրենքի համաձայն ընտրված կազմակերպություն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</si>
  <si>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</si>
  <si>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</si>
  <si>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 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</si>
  <si>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</si>
  <si>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 xml:space="preserve"> ՀՀ ֆինանսների նախարարության </t>
  </si>
  <si>
    <t xml:space="preserve"> ՀՀ ֆինանսների նախարարության տեխնիկական հագեցվածության բարելավում </t>
  </si>
  <si>
    <t xml:space="preserve"> ՀՀ ֆինանսների նախարարության համար համակարգչային տեխնիկայի և գրասենյակային գույքի ձեռք բերում </t>
  </si>
  <si>
    <t xml:space="preserve"> Համակարգիչների քանակ, հատ </t>
  </si>
  <si>
    <t xml:space="preserve"> 1137 </t>
  </si>
  <si>
    <t xml:space="preserve"> Գնումների գործընթացի կարգավորում և համակարգում </t>
  </si>
  <si>
    <t xml:space="preserve"> Գնումների պլանների կազմման, էլեկտրոնային մրցույթների անցկացման, պայմանագրերի կատարման և գնումների հաշվետվողականության` միմյանց ինտեգրված մոդուլների տեխնիկական սպասարկում </t>
  </si>
  <si>
    <t xml:space="preserve"> Armeps.am և Armeps.am/ppcm գնումների համակարգերի սպասարկում: </t>
  </si>
  <si>
    <t xml:space="preserve"> Պետական գնումների սահմանված կարգով մրցույթում հաղթող ճանաչված կազմակերպություն </t>
  </si>
  <si>
    <t xml:space="preserve"> Աղյուսակ 9.1.21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</si>
  <si>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</si>
  <si>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</si>
  <si>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</si>
  <si>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Վիճակագրության քաղաքականության մշակում և իրականացում, պաշտոնական վիճակագրական տեղեկատվության մշակում, արտադրում և տարածում </t>
  </si>
  <si>
    <t xml:space="preserve"> Պաշտոնական վիճակագրության իրավական դաշտի ձևավորում և կատարելագործում, վիճ. տվյալների հավաքման մեթոդաբանության մշակում, միջազգային համեմատությունների անցկացում, բիզնես ռեգիստրի վարում, վիճակագրության մշակում, ամփոփ տեղեկատվության արտադրում և տարածում </t>
  </si>
  <si>
    <t xml:space="preserve"> Միջոցառումն իրականացնողի անվանումը </t>
  </si>
  <si>
    <t xml:space="preserve"> Հերթական մարդահամարի նախապատրաստման և անցկացման միջոցառումների իրականացում </t>
  </si>
  <si>
    <t xml:space="preserve"> Հերթական մարդահամարի անցկացման նորմատիվ-իրավական դաշտի ձևավորում, կազմակերպամեթոդական դրույթների մշակում, վիճակագրական տվյալների հավաքման, մշակման, ամփոփման և ելքային արդյունքների ստացման մեթոդաբանության մշակում, մարդահամարի անցկացում, տվյալների մշակում </t>
  </si>
  <si>
    <t xml:space="preserve"> ՀՀ վիճակագրական կոմիտեի տեխնիկական հագեցվածության բարելավում </t>
  </si>
  <si>
    <t xml:space="preserve"> Հերթական մարդահամարը նախապատրաստող և անցկացնող ստորաբաժանման համար համակարգչային սարքավորումների և գրասենյակային գույքի ձեռքբերում </t>
  </si>
  <si>
    <t xml:space="preserve"> Աղյուսակ 9.1.28</t>
  </si>
  <si>
    <t xml:space="preserve"> ՀՀ պետական եկամուտների կոմիտե </t>
  </si>
  <si>
    <t xml:space="preserve"> 1023 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</si>
  <si>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</si>
  <si>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</si>
  <si>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Ծառայությունը մատուցող կազմակերպության անվանումը </t>
  </si>
  <si>
    <t xml:space="preserve"> Աղյուսակ 9.1.31</t>
  </si>
  <si>
    <t xml:space="preserve"> ՀՀ արտաքին գործերի նախարարության պետական արարողակարգի ծառայություն </t>
  </si>
  <si>
    <t xml:space="preserve"> 1178 </t>
  </si>
  <si>
    <t xml:space="preserve"> Հայաստանի Հանրապետությունում և օտարերկրյա պետություններում արարողակարգային միջոցառումների իրականացում </t>
  </si>
  <si>
    <t xml:space="preserve"> Հայաստանի Հանրապետությունում և օտարերկրյա պետություններում միջազգային արարողակարգային չափանիշներին համապատասխան միջոցառումների կազմակերպում և իրականացում </t>
  </si>
  <si>
    <t xml:space="preserve"> ՀՀ ԱԳՆ Պետական արարողակարգի ծառայություն </t>
  </si>
  <si>
    <t xml:space="preserve"> Աղյուսակ 9.1.42</t>
  </si>
  <si>
    <t xml:space="preserve"> ՀՀ քաղաքաշինության կոմիտե </t>
  </si>
  <si>
    <t xml:space="preserve"> 1045 </t>
  </si>
  <si>
    <t xml:space="preserve"> Նախնական (արհեստագործական) և միջին մասնագիտական կրթություն </t>
  </si>
  <si>
    <t xml:space="preserve"> 32001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</si>
  <si>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</si>
  <si>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</si>
  <si>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</si>
  <si>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</si>
  <si>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Միջին մասնագիտական ուսումնական հաստատություններ </t>
  </si>
  <si>
    <t xml:space="preserve"> Նախագծանախահաշվային փաստաթղթերի քանակ, հատ </t>
  </si>
  <si>
    <t xml:space="preserve"> Հիմնանորոգվող միջին մասնագիտական ուսումնական հաստատությունների քանակ, հատ </t>
  </si>
  <si>
    <t xml:space="preserve"> 1098 </t>
  </si>
  <si>
    <t xml:space="preserve"> Բնակարանային ապահովում </t>
  </si>
  <si>
    <t xml:space="preserve"> 21001 </t>
  </si>
  <si>
    <t xml:space="preserve"> Բնակարանային շինարարություն </t>
  </si>
  <si>
    <t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 </t>
  </si>
  <si>
    <t xml:space="preserve"> Հանրության կողմից անմիջականորեն օգտագործվող ակտիվների հետ կապված միջոցառումներ </t>
  </si>
  <si>
    <t xml:space="preserve"> Նախագծահետազոտական փաստաթղթերի թիվ, հատ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</si>
  <si>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</si>
  <si>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</si>
  <si>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</si>
  <si>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</si>
  <si>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1168 </t>
  </si>
  <si>
    <t xml:space="preserve"> Արվեստների ծրագիր </t>
  </si>
  <si>
    <t xml:space="preserve"> Ներդրումներ թատրոնների շենքերի կապիտալ վերանորոգման համար </t>
  </si>
  <si>
    <t xml:space="preserve"> Թատրոնների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</si>
  <si>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</t>
  </si>
  <si>
    <t xml:space="preserve"> 1146 </t>
  </si>
  <si>
    <t xml:space="preserve"> Հանրակրթության ծրագիր </t>
  </si>
  <si>
    <t>Համայնքներում  «Մոդուլային»  տիպի մանկապարտեզների կառուցում և նախագծում</t>
  </si>
  <si>
    <t xml:space="preserve">Տրանսֆերտների տրամադրում </t>
  </si>
  <si>
    <t xml:space="preserve"> Շահառուների ընտրության չափանիշները </t>
  </si>
  <si>
    <t>Նախադպրոցական կրթություն իրականացնող ուսումնական հաստատություններ</t>
  </si>
  <si>
    <t xml:space="preserve"> Աղյուսակ 9.1.46 </t>
  </si>
  <si>
    <t xml:space="preserve"> ՀՀ շրջակա միջավայրի նախարարության անտառային կոմիտե </t>
  </si>
  <si>
    <t xml:space="preserve"> 1173 </t>
  </si>
  <si>
    <t xml:space="preserve"> Անտառների կառավարում </t>
  </si>
  <si>
    <t xml:space="preserve"> 11004 </t>
  </si>
  <si>
    <t xml:space="preserve"> Անտառների վնասակար օրգանիզմների դեմ պայքար </t>
  </si>
  <si>
    <t xml:space="preserve"> Անտառածածկ տարածքներում վնասատուների և հիվանդությունների դեմ պայքար </t>
  </si>
  <si>
    <t xml:space="preserve"> Համաձայն «Գնումների մասին» ՀՀ օրենքի ընտրված կազմակերպություններ </t>
  </si>
  <si>
    <t xml:space="preserve"> Անտառային վնասատուների դեմ ավիացիոն պայքար, հա </t>
  </si>
  <si>
    <t xml:space="preserve"> Անտառային վնասատուների դեմ ավիացիոն պայքարի արդյունավետությունը, տոկոս </t>
  </si>
  <si>
    <t xml:space="preserve"> Աղյուսակ 9.1.49</t>
  </si>
  <si>
    <t xml:space="preserve"> ՀՀ  Արարատի  մարզպետարան </t>
  </si>
  <si>
    <t xml:space="preserve"> 1009 </t>
  </si>
  <si>
    <t xml:space="preserve"> ՀՀ Արարատի մարզում տարածքային պետական կառավարում </t>
  </si>
  <si>
    <t xml:space="preserve"> ՀՀ Արարատի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</si>
  <si>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</si>
  <si>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Արարատի մարզպետարան </t>
  </si>
  <si>
    <t xml:space="preserve"> ՀՀ Արարատի մարզպետարանի տեխնիկական հագեցվածության բարելավում </t>
  </si>
  <si>
    <t xml:space="preserve"> ՀՀ Արարատի մարզպետարանի աշխատանքային պայմանների բարելավման համար վարչական սարքավորումների ձեռքբերում </t>
  </si>
  <si>
    <t xml:space="preserve"> Աղյուսակ 9.1.50</t>
  </si>
  <si>
    <t xml:space="preserve"> ՀՀ  Արմավիրի մարզպետարան </t>
  </si>
  <si>
    <t xml:space="preserve"> 1010 </t>
  </si>
  <si>
    <t xml:space="preserve"> ՀՀ Արմավիրի մարզում տարածքային պետական կառավարում </t>
  </si>
  <si>
    <t xml:space="preserve"> ՀՀ Արմավիրի մարզպետարանի կողմից տարածքային պետական կառավարման ապահովում </t>
  </si>
  <si>
    <t xml:space="preserve"> ՀՀ Արմավիրի մարզպետարան </t>
  </si>
  <si>
    <t xml:space="preserve"> Աղյուսակ 9.1.51</t>
  </si>
  <si>
    <t xml:space="preserve"> ՀՀ Գեղարքունիքի մարզպետարան </t>
  </si>
  <si>
    <t xml:space="preserve"> 1025 </t>
  </si>
  <si>
    <t xml:space="preserve"> ՀՀ Գեղարքունիքի մարզում տարածքային պետական կառավարում </t>
  </si>
  <si>
    <t xml:space="preserve"> ՀՀ Գեղարքունիքի մարզպետարանի կողմից տարածքային պետական կառավարման ապահովում </t>
  </si>
  <si>
    <t xml:space="preserve"> ՀՀ Գեղարքունիքի մարզպետարանի տեխնիկական հագեցվածության բարելավում </t>
  </si>
  <si>
    <t xml:space="preserve"> ՀՀ Գեղարքունիքի մարզպետարանի աշխատանքային պայմանների բարելավման համար վարչական սարքավորումների ձեռքբերում </t>
  </si>
  <si>
    <t xml:space="preserve"> Աղյուսակ 9.1.53</t>
  </si>
  <si>
    <t xml:space="preserve"> ՀՀ Կոտայքի մարզպետարան </t>
  </si>
  <si>
    <t xml:space="preserve"> 1037 </t>
  </si>
  <si>
    <t xml:space="preserve"> ՀՀ Կոտայքի մարզում տարածքային պետական կառավարում </t>
  </si>
  <si>
    <t xml:space="preserve"> ՀՀ Կոտայքի մարզպետարանի կողմից տարածքային պետական կառավարման ապահովում </t>
  </si>
  <si>
    <t xml:space="preserve"> Աղյուսակ 9.1.54</t>
  </si>
  <si>
    <t xml:space="preserve"> ՀՀ Շիրակի մարզպետարան </t>
  </si>
  <si>
    <t xml:space="preserve"> 1039 </t>
  </si>
  <si>
    <t xml:space="preserve"> ՀՀ Շիրակի մարզում տարածքային պետական կառավարում </t>
  </si>
  <si>
    <t xml:space="preserve"> ՀՀ Շիրակի մարզպետարանի կողմից տարածքային պետական կառավարման ապահովում </t>
  </si>
  <si>
    <t xml:space="preserve"> ՀՀ Շիրակ մարզպետարանի տեխնիկական հագեցվածության բարելավում </t>
  </si>
  <si>
    <t xml:space="preserve"> ՀՀ Շիրակ մարզպետարանի աշխատանքային պայմանների բարելավման համար վարչական սարքավորումների ձեռքբերում </t>
  </si>
  <si>
    <t xml:space="preserve"> Աղյուսակ 9.1.55</t>
  </si>
  <si>
    <t xml:space="preserve"> ՀՀ Սյունիքի մարզպետարան </t>
  </si>
  <si>
    <t xml:space="preserve"> 1047 </t>
  </si>
  <si>
    <t xml:space="preserve"> ՀՀ Սյունիքի մարզում տարածքային պետական կառավարում </t>
  </si>
  <si>
    <t xml:space="preserve"> ՀՀ Սյունիքի մարզպետարանի կողմից տարածքային պետական կառավարման ապահովում </t>
  </si>
  <si>
    <t xml:space="preserve"> Աղյուսակ 9.1.56</t>
  </si>
  <si>
    <t xml:space="preserve"> ՀՀ Վայոց ձորի մարզպետարան </t>
  </si>
  <si>
    <t xml:space="preserve"> 1051 </t>
  </si>
  <si>
    <t xml:space="preserve"> ՀՀ Վայոց ձորի մարզում տարածքային պետական կառավարում </t>
  </si>
  <si>
    <t xml:space="preserve"> ՀՀ Վայոց ձորի մարզպետարանի կողմից տարածքային պետական կառավարման ապահովում </t>
  </si>
  <si>
    <t xml:space="preserve"> Աղյուսակ 9.1.57</t>
  </si>
  <si>
    <t xml:space="preserve"> ՀՀ Տավուշի մարզպետարան </t>
  </si>
  <si>
    <t xml:space="preserve"> 1055 </t>
  </si>
  <si>
    <t xml:space="preserve"> ՀՀ Տավուշի մարզում տարածքային պետական կառավարում </t>
  </si>
  <si>
    <t xml:space="preserve"> ՀՀ Տավուշի մարզպետարանի կողմից տարածքային պետական կառավարման ապահովում </t>
  </si>
  <si>
    <t xml:space="preserve"> ՀՀ Տավուշի մարզպետարանի տեխնիկական հագեցվածության բարելավում </t>
  </si>
  <si>
    <t xml:space="preserve"> ՀՀ Տավուշի մարզպետարանի աշխատանքային պայմանների բարելավման համար վարչական սարքավորումների ձեռքբերում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</si>
  <si>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ԱՂՅՈՒՍԱԿՆԵՐՈՒՄ ԿԱՏԱՐՎՈՂ ՓՈՓՈԽՈՒԹՅՈՒՆՆԵՐԸ</t>
    </r>
  </si>
  <si>
    <t xml:space="preserve"> Աղյուսակ 9.12</t>
  </si>
  <si>
    <t xml:space="preserve"> ՄԱՍ 2. ՊԵՏԱԿԱՆ ՄԱՐՄՆԻ ԳԾՈՎ ԱՐԴՅՈՒՆՔԱՅԻՆ (ԿԱՏԱՐՈՂԱԿԱՆ) ՑՈՒՑԱՆԻՇՆԵՐԸ </t>
  </si>
  <si>
    <t xml:space="preserve"> Աղյուսակ 9.13</t>
  </si>
  <si>
    <t xml:space="preserve"> Աղյուսակ 9.14 </t>
  </si>
  <si>
    <t xml:space="preserve"> Աղյուսակ 9.16</t>
  </si>
  <si>
    <t xml:space="preserve"> ՀՀ աշխատանքի և սոցիալական հարցերի նախարարություն</t>
  </si>
  <si>
    <t xml:space="preserve"> Աղյուսակ 9.18</t>
  </si>
  <si>
    <t xml:space="preserve"> Աղյուսակ 9.20</t>
  </si>
  <si>
    <t xml:space="preserve"> Աղյուսակ 9.26</t>
  </si>
  <si>
    <t xml:space="preserve"> Աղյուսակ 9.34</t>
  </si>
  <si>
    <t xml:space="preserve"> Աղյուսակ 9.38</t>
  </si>
  <si>
    <t xml:space="preserve"> Աղյուսակ 9.39</t>
  </si>
  <si>
    <t xml:space="preserve"> Աղյուսակ 9.40</t>
  </si>
  <si>
    <t xml:space="preserve"> Աղյուսակ 9.42</t>
  </si>
  <si>
    <t xml:space="preserve"> Աղյուսակ 9.43</t>
  </si>
  <si>
    <t xml:space="preserve"> Աղյուսակ 9.44</t>
  </si>
  <si>
    <t xml:space="preserve"> Աղյուսակ 9.45</t>
  </si>
  <si>
    <t xml:space="preserve"> Աղյուսակ 9.46</t>
  </si>
  <si>
    <t xml:space="preserve"> Աղյուսակ 9.47</t>
  </si>
  <si>
    <t>Ցուցանիշների փոփոխությունը
 (ավելացումները նշված են դրական նշանով, իսկ նվազեցումները` փակագծերում)</t>
  </si>
  <si>
    <t xml:space="preserve"> Աղյուսակ 9.1.58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</si>
  <si>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9․1 ՀԱՎԵԼՎԱԾԻ ԱՂՅՈՒՍԱԿՆԵՐՈՒՄ ԿԱՏԱՐՎՈՂ ՓՈՓՈԽՈՒԹՅՈՒՆՆԵՐԸ</t>
    </r>
  </si>
  <si>
    <t>Ինն ամիս</t>
  </si>
  <si>
    <t xml:space="preserve">ՀԱՅԱՍՏԱՆԻ ՀԱՆՐԱՊԵՏՈՒԹՅԱՆ ԿԱՌԱՎԱՐՈՒԹՅԱՆ 2019 ԹՎԱԿԱՆԻ ԴԵԿՏԵՄԲԵՐԻ 26-Ի № 1919-Ն ՈՐՈՇՄԱՆ N 3  ՀԱՎԵԼՎԱԾՈՒՄ ԿԱՏԱՐՎՈՂ ՓՈՓՈԽՈՒԹՅՈՒՆՆԵՐԸ </t>
  </si>
  <si>
    <t xml:space="preserve">ՀԱՅԱՍՏԱՆԻ ՀԱՆՐԱՊԵՏՈՒԹՅԱՆ ԿԱՌԱՎԱՐՈՒԹՅԱՆ 2019 ԹՎԱԿԱՆԻ ԴԵԿՏԵՄԲԵՐԻ 26-Ի № 1919-Ն ՈՐՈՇՄԱՆ N 4  ՀԱՎԵԼՎԱԾՈՒՄ ԿԱՏԱՐՎՈՂ ՓՈՓՈԽՈՒԹՅՈՒՆՆԵՐԸ </t>
  </si>
  <si>
    <t xml:space="preserve"> Համակարգչային սարքավորումների և գրասենյակային գույքի ձեռքբերում_x000D__x000D_</t>
  </si>
  <si>
    <t xml:space="preserve"> Անտառածածկ տարածքներում վնասատուների և հիվանդությունների դեմ պայքար_x000D_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</si>
  <si>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ապահովում:_x000D_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</si>
  <si>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ապահովում_x000D_</t>
  </si>
  <si>
    <t>ՀՀ  ՇՐՋԱԿԱ ՄԻՋԱՎԱՅՐԻ  ՆԱԽԱՐԱՐՈՒԹՅՈՒՆ</t>
  </si>
  <si>
    <t>ՀՀ ՖԻՆԱՆՍՆԵՐԻ ՆԱԽԱՐԱՐՈՒԹՅՈՒՆ</t>
  </si>
  <si>
    <t>ՀՀ ֆինանսների նախարարության տեխնիկական հագեցվածության բարելավում</t>
  </si>
  <si>
    <t>ՀՀ ֆինանսների նախարարություն</t>
  </si>
  <si>
    <t>ՀՀ ՎԻՃԱԿԱԳՐԱԿԱՆ ԿՈՄԻՏԵ</t>
  </si>
  <si>
    <t>ՀՀ վիճակագրական կոմիտեի տեխնիկական հագեցվածության բարելավում</t>
  </si>
  <si>
    <t>ՀՀ վիճակագրական կոմիտե</t>
  </si>
  <si>
    <t>ՀՀ ԱՐԱՐԱՏԻ ՄԱՐԶՊԵՏԱՐԱՆ</t>
  </si>
  <si>
    <t>ՀՀ Արարատի մարզպետարանի տեխնիկական հագեցվածության բարելավում</t>
  </si>
  <si>
    <t>ՀՀ Արարատի մարզպետարան</t>
  </si>
  <si>
    <t>ՀՀ ԳԵՂԱՐՔՈՒՆԻՔԻ ՄԱՐԶՊԵՏԱՐԱՆ</t>
  </si>
  <si>
    <t>ՀՀ Գեղարքունիքի մարզպետարանի տեխնիկական հագեցվածության բարելավում</t>
  </si>
  <si>
    <t>ՀՀ Գեղարքունիքի մարզպետարան</t>
  </si>
  <si>
    <t>ՀՀ ՇԻՐԱԿԻ ՄԱՐԶՊԵՏԱՐԱՆ</t>
  </si>
  <si>
    <t>ՀՀ Շիրակ մարզպետարանի տեխնիկական հագեցվածության բարելավում</t>
  </si>
  <si>
    <t>ՀՀ Շիրակ մարզպետարան</t>
  </si>
  <si>
    <t>ՀՀ ՏԱՎՈՒՇԻ ՄԱՐԶՊԵՏԱՐԱՆ</t>
  </si>
  <si>
    <t>ՀՀ Տավուշի մարզպետարանի տեխնիկական հագեցվածության բարելավում</t>
  </si>
  <si>
    <t>ՀՀ Տավուշի մարզպետարան</t>
  </si>
  <si>
    <t>Ծրագիրը</t>
  </si>
  <si>
    <t>Միջոցառումը</t>
  </si>
  <si>
    <t xml:space="preserve"> ՀՀ ինքնիշխանության պաշտպանություն, արտաքին անվտանգության բաղադրիչի ամրապնդում, ԼՂ հիմնախնդրի կարգավորում, ՀՀ միջազգային հեղինակության բարձրացում, զարգացման համար արտաքին բարենպաստ պայմանների ապահովում, արտերկրում ՀՀ քաղաքացիների շահերի պաշտպանություն</t>
  </si>
  <si>
    <t xml:space="preserve"> ՀՀ Կառավարության ծրագրի հիման վրա արտաքին գործերի բնագավառում քաղաքականության մշակում և իրականացում, դիվանագիտական ծառայության կազմակերպում և ղեկավարում, հյուպատոսական ծառայությունների մատուցում_x000D_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</si>
  <si>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աճ_x000D_</t>
  </si>
  <si>
    <t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2019 ԹՎԱԿԱՆԻ ԴԵԿՏԵՄԲԵՐԻ 26-Ի  №  1919-Ն ՈՐՈՇՄԱՆ  № 5 ՀԱՎԵԼՎԱԾԻ № 1 ԱՂՅՈՒՍԱԿՈՒՄ ԿԱՏԱՐՎՈՂ ՓՈՓՈԽՈՒԹՅՈՒՆՆԵՐԸ</t>
  </si>
  <si>
    <t xml:space="preserve">Տարի </t>
  </si>
  <si>
    <t xml:space="preserve"> ՀՀ  կրթության, գիտության, մշակույթի և սպորտի նախարարություն </t>
  </si>
  <si>
    <t xml:space="preserve"> ՀՀ Արագածոտնի  մարզպետարան</t>
  </si>
  <si>
    <t xml:space="preserve"> 1002</t>
  </si>
  <si>
    <t xml:space="preserve"> ՀՀ Արագածոտնի մարզում տարածքային պետական կառավարում</t>
  </si>
  <si>
    <t xml:space="preserve"> ՀՀ Արագածոտնի մարզում պետական քաղաքականության իրականացման ապահովում</t>
  </si>
  <si>
    <t xml:space="preserve"> ՀՀ Արագածոտնի մարզում իրականացվող պետական ծրագրերի արդյունավետության և հասցեականության բարելավում, հետադարձ կապի ապահովում</t>
  </si>
  <si>
    <t xml:space="preserve"> ՀՀ Արագածոտնի մարզպետարանի կողմից տարածքային պետական կառավարման ապահովում</t>
  </si>
  <si>
    <t xml:space="preserve"> Աղյուսակ 9.37 </t>
  </si>
  <si>
    <t xml:space="preserve"> ՀՀ Արագածոտնի  մարզպետարան </t>
  </si>
  <si>
    <t xml:space="preserve"> 1002 </t>
  </si>
  <si>
    <t xml:space="preserve"> ՀՀ Արագածոտնի մարզում տարածքային պետական կառավարում </t>
  </si>
  <si>
    <t xml:space="preserve"> ՀՀ Արագածոտնի մարզպետարանի կողմից տարածքային պետական կառավարման ապահովում </t>
  </si>
  <si>
    <t xml:space="preserve"> ՀՀ Արագածոտնի մարզպետարան </t>
  </si>
  <si>
    <t xml:space="preserve"> Աղյուսակ 9.1.48</t>
  </si>
  <si>
    <t xml:space="preserve"> ՀՀ պետական վերահսկողական ծառայություն</t>
  </si>
  <si>
    <t xml:space="preserve"> 1203</t>
  </si>
  <si>
    <t xml:space="preserve"> Պետական վերահսկողական ծառայություններ</t>
  </si>
  <si>
    <t xml:space="preserve"> Վերահսկվող օբյեկտի գործունեությունը օրենսդրությանը համապատասխանության գնահատում</t>
  </si>
  <si>
    <t xml:space="preserve"> ՀՀ պետական միջոցների կառավարման, ձևավորման և օգտագործման արդյունավետության և օրինականության գնահատում_x000D_
</t>
  </si>
  <si>
    <t xml:space="preserve"> ՀՀ վարչապետին ՀՀ Սահմանադրությամբ և օրենքներով վերապահված վերահսկողական լիազորությունների իրականացման ապահովում</t>
  </si>
  <si>
    <t xml:space="preserve"> Պետական միջոցների հաշվին ֆինանսավորվող մարմինների և/կամ կազմակերպությունների նկատմամբ համապատասխանության, օրինականության, արդյունավետության արժանահավատության ուսումնասիրություններ՛ վերահսկողության նպատակով</t>
  </si>
  <si>
    <t xml:space="preserve"> Աղյուսակ 9.36 </t>
  </si>
  <si>
    <t xml:space="preserve"> ՀՀ պետական վերահսկողական ծառայություն </t>
  </si>
  <si>
    <t xml:space="preserve"> 1203 </t>
  </si>
  <si>
    <t xml:space="preserve"> Պետական վերահսկողական ծառայություններ </t>
  </si>
  <si>
    <t xml:space="preserve"> ՀՀ վարչապետին ՀՀ Սահմանադրությամբ և օրենքներով վերապահված վերահսկողական լիազորությունների իրականացման ապահովում </t>
  </si>
  <si>
    <t xml:space="preserve"> Պետական միջոցների հաշվին ֆինանսավորվող մարմինների և/կամ կազմակերպությունների նկատմամբ համապատասխանության, օրինականության, արդյունավետության արժանահավատության ուսումնասիրություններ՛ վերահսկողության նպատակով </t>
  </si>
  <si>
    <t xml:space="preserve"> Աղյուսակ 9.1.47 </t>
  </si>
  <si>
    <t>Շրջակա միջավայրի նախարարության տեխնիկական կարողությունների ընդլայնում</t>
  </si>
  <si>
    <t>Ցուցանիշների փոփոխությունը
 (նվազեցումները նշված են փակագծերում)</t>
  </si>
  <si>
    <t>Ցուցանիշների փոփոխությունը
 (ավելացումները նշված են դրական նշանով)</t>
  </si>
  <si>
    <t>Ցուցանիշների փոփոխությունը (նվազեցումները նշված են փակագծերում)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</si>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</sst>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_(* #,##0.0_);_(* \(#,##0.0\);_(* &quot;-&quot;??_);_(@_)"/>
    <numFmt numFmtId="167" formatCode="_-* #,##0.00_-;\-* #,##0.00_-;_-* &quot;-&quot;??_-;_-@_-"/>
    <numFmt numFmtId="168" formatCode="##,##0.0;\(##,##0.0\);\-"/>
    <numFmt numFmtId="169" formatCode="#,##0.0"/>
    <numFmt numFmtId="170" formatCode="_-* #,##0.0\ _ _-;\-* #,##0.0\ _ _-;_-* &quot;-&quot;??\ _ _-;_-@_-"/>
    <numFmt numFmtId="171" formatCode="##,##0;\(##,##0\);\-"/>
    <numFmt numFmtId="172" formatCode="0.0"/>
    <numFmt numFmtId="173" formatCode="#,##0.00000000000_);\(#,##0.00000000000\)"/>
    <numFmt numFmtId="174" formatCode="#,##0.000000000000_);\(#,##0.000000000000\)"/>
    <numFmt numFmtId="175" formatCode="#,##0.000000000000000000000_);\(#,##0.000000000000000000000\)"/>
  </numFmts>
  <fonts count="10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sz val="8"/>
      <name val="GHEA Grapalat"/>
      <family val="3"/>
    </font>
    <font>
      <i/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sz val="14"/>
      <name val="GHEA Grapalat"/>
      <family val="3"/>
    </font>
    <font>
      <b/>
      <sz val="14"/>
      <name val="GHEA Grapalat"/>
      <family val="2"/>
    </font>
    <font>
      <b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0"/>
      <name val="GHEA Grapalat"/>
      <family val="3"/>
    </font>
    <font>
      <b/>
      <u/>
      <sz val="10"/>
      <color theme="1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224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30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7" fontId="49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7" fillId="0" borderId="0"/>
    <xf numFmtId="0" fontId="8" fillId="0" borderId="0"/>
    <xf numFmtId="0" fontId="49" fillId="0" borderId="0"/>
    <xf numFmtId="0" fontId="8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2" fillId="0" borderId="0"/>
    <xf numFmtId="43" fontId="49" fillId="0" borderId="0" applyFont="0" applyFill="0" applyBorder="0" applyAlignment="0" applyProtection="0"/>
    <xf numFmtId="168" fontId="5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5" fillId="0" borderId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" fillId="0" borderId="0"/>
    <xf numFmtId="0" fontId="56" fillId="25" borderId="0" applyNumberFormat="0" applyBorder="0" applyAlignment="0" applyProtection="0"/>
    <xf numFmtId="0" fontId="55" fillId="0" borderId="0"/>
    <xf numFmtId="0" fontId="4" fillId="0" borderId="0"/>
    <xf numFmtId="0" fontId="54" fillId="2" borderId="0" applyNumberFormat="0" applyBorder="0" applyAlignment="0" applyProtection="0"/>
    <xf numFmtId="0" fontId="54" fillId="3" borderId="0" applyNumberFormat="0" applyBorder="0" applyAlignment="0" applyProtection="0"/>
    <xf numFmtId="0" fontId="54" fillId="4" borderId="0" applyNumberFormat="0" applyBorder="0" applyAlignment="0" applyProtection="0"/>
    <xf numFmtId="0" fontId="54" fillId="5" borderId="0" applyNumberFormat="0" applyBorder="0" applyAlignment="0" applyProtection="0"/>
    <xf numFmtId="0" fontId="54" fillId="6" borderId="0" applyNumberFormat="0" applyBorder="0" applyAlignment="0" applyProtection="0"/>
    <xf numFmtId="0" fontId="54" fillId="7" borderId="0" applyNumberFormat="0" applyBorder="0" applyAlignment="0" applyProtection="0"/>
    <xf numFmtId="0" fontId="54" fillId="8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5" borderId="0" applyNumberFormat="0" applyBorder="0" applyAlignment="0" applyProtection="0"/>
    <xf numFmtId="0" fontId="54" fillId="8" borderId="0" applyNumberFormat="0" applyBorder="0" applyAlignment="0" applyProtection="0"/>
    <xf numFmtId="0" fontId="54" fillId="11" borderId="0" applyNumberFormat="0" applyBorder="0" applyAlignment="0" applyProtection="0"/>
    <xf numFmtId="0" fontId="57" fillId="12" borderId="0" applyNumberFormat="0" applyBorder="0" applyAlignment="0" applyProtection="0"/>
    <xf numFmtId="0" fontId="57" fillId="9" borderId="0" applyNumberFormat="0" applyBorder="0" applyAlignment="0" applyProtection="0"/>
    <xf numFmtId="0" fontId="57" fillId="10" borderId="0" applyNumberFormat="0" applyBorder="0" applyAlignment="0" applyProtection="0"/>
    <xf numFmtId="0" fontId="57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7" borderId="0" applyNumberFormat="0" applyBorder="0" applyAlignment="0" applyProtection="0"/>
    <xf numFmtId="0" fontId="57" fillId="18" borderId="0" applyNumberFormat="0" applyBorder="0" applyAlignment="0" applyProtection="0"/>
    <xf numFmtId="0" fontId="57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9" borderId="0" applyNumberFormat="0" applyBorder="0" applyAlignment="0" applyProtection="0"/>
    <xf numFmtId="0" fontId="58" fillId="3" borderId="0" applyNumberFormat="0" applyBorder="0" applyAlignment="0" applyProtection="0"/>
    <xf numFmtId="0" fontId="59" fillId="20" borderId="1" applyNumberFormat="0" applyAlignment="0" applyProtection="0"/>
    <xf numFmtId="0" fontId="60" fillId="21" borderId="2" applyNumberFormat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4" borderId="0" applyNumberFormat="0" applyBorder="0" applyAlignment="0" applyProtection="0"/>
    <xf numFmtId="0" fontId="63" fillId="0" borderId="3" applyNumberFormat="0" applyFill="0" applyAlignment="0" applyProtection="0"/>
    <xf numFmtId="0" fontId="64" fillId="0" borderId="4" applyNumberFormat="0" applyFill="0" applyAlignment="0" applyProtection="0"/>
    <xf numFmtId="0" fontId="65" fillId="0" borderId="5" applyNumberFormat="0" applyFill="0" applyAlignment="0" applyProtection="0"/>
    <xf numFmtId="0" fontId="65" fillId="0" borderId="0" applyNumberFormat="0" applyFill="0" applyBorder="0" applyAlignment="0" applyProtection="0"/>
    <xf numFmtId="0" fontId="66" fillId="7" borderId="1" applyNumberFormat="0" applyAlignment="0" applyProtection="0"/>
    <xf numFmtId="0" fontId="67" fillId="0" borderId="6" applyNumberFormat="0" applyFill="0" applyAlignment="0" applyProtection="0"/>
    <xf numFmtId="0" fontId="68" fillId="22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2" fillId="0" borderId="0"/>
    <xf numFmtId="0" fontId="4" fillId="0" borderId="0"/>
    <xf numFmtId="0" fontId="4" fillId="0" borderId="0"/>
    <xf numFmtId="0" fontId="7" fillId="23" borderId="7" applyNumberFormat="0" applyFont="0" applyAlignment="0" applyProtection="0"/>
    <xf numFmtId="0" fontId="69" fillId="20" borderId="8" applyNumberFormat="0" applyAlignment="0" applyProtection="0"/>
    <xf numFmtId="0" fontId="9" fillId="0" borderId="0"/>
    <xf numFmtId="0" fontId="9" fillId="0" borderId="0"/>
    <xf numFmtId="0" fontId="70" fillId="0" borderId="9" applyNumberFormat="0" applyFill="0" applyAlignment="0" applyProtection="0"/>
    <xf numFmtId="0" fontId="71" fillId="0" borderId="0" applyNumberFormat="0" applyFill="0" applyBorder="0" applyAlignment="0" applyProtection="0"/>
    <xf numFmtId="0" fontId="8" fillId="0" borderId="0"/>
    <xf numFmtId="1" fontId="72" fillId="0" borderId="0"/>
    <xf numFmtId="0" fontId="9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8" fontId="73" fillId="0" borderId="0" applyFill="0" applyBorder="0" applyProtection="0">
      <alignment horizontal="right" vertical="top"/>
    </xf>
    <xf numFmtId="168" fontId="74" fillId="0" borderId="0" applyFill="0" applyBorder="0" applyProtection="0">
      <alignment horizontal="right" vertical="top"/>
    </xf>
    <xf numFmtId="0" fontId="78" fillId="0" borderId="19" applyNumberFormat="0" applyFill="0" applyAlignment="0" applyProtection="0"/>
    <xf numFmtId="0" fontId="79" fillId="0" borderId="20" applyNumberFormat="0" applyFill="0" applyAlignment="0" applyProtection="0"/>
    <xf numFmtId="0" fontId="80" fillId="0" borderId="21" applyNumberFormat="0" applyFill="0" applyAlignment="0" applyProtection="0"/>
    <xf numFmtId="0" fontId="80" fillId="0" borderId="0" applyNumberFormat="0" applyFill="0" applyBorder="0" applyAlignment="0" applyProtection="0"/>
    <xf numFmtId="0" fontId="81" fillId="26" borderId="0" applyNumberFormat="0" applyBorder="0" applyAlignment="0" applyProtection="0"/>
    <xf numFmtId="0" fontId="82" fillId="27" borderId="0" applyNumberFormat="0" applyBorder="0" applyAlignment="0" applyProtection="0"/>
    <xf numFmtId="0" fontId="83" fillId="25" borderId="0" applyNumberFormat="0" applyBorder="0" applyAlignment="0" applyProtection="0"/>
    <xf numFmtId="0" fontId="84" fillId="28" borderId="22" applyNumberFormat="0" applyAlignment="0" applyProtection="0"/>
    <xf numFmtId="0" fontId="85" fillId="29" borderId="23" applyNumberFormat="0" applyAlignment="0" applyProtection="0"/>
    <xf numFmtId="0" fontId="86" fillId="29" borderId="22" applyNumberFormat="0" applyAlignment="0" applyProtection="0"/>
    <xf numFmtId="0" fontId="87" fillId="0" borderId="24" applyNumberFormat="0" applyFill="0" applyAlignment="0" applyProtection="0"/>
    <xf numFmtId="0" fontId="88" fillId="30" borderId="25" applyNumberFormat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27" applyNumberFormat="0" applyFill="0" applyAlignment="0" applyProtection="0"/>
    <xf numFmtId="0" fontId="9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92" fillId="35" borderId="0" applyNumberFormat="0" applyBorder="0" applyAlignment="0" applyProtection="0"/>
    <xf numFmtId="0" fontId="92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92" fillId="39" borderId="0" applyNumberFormat="0" applyBorder="0" applyAlignment="0" applyProtection="0"/>
    <xf numFmtId="0" fontId="92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92" fillId="43" borderId="0" applyNumberFormat="0" applyBorder="0" applyAlignment="0" applyProtection="0"/>
    <xf numFmtId="0" fontId="92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92" fillId="47" borderId="0" applyNumberFormat="0" applyBorder="0" applyAlignment="0" applyProtection="0"/>
    <xf numFmtId="0" fontId="92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92" fillId="51" borderId="0" applyNumberFormat="0" applyBorder="0" applyAlignment="0" applyProtection="0"/>
    <xf numFmtId="0" fontId="92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92" fillId="55" borderId="0" applyNumberFormat="0" applyBorder="0" applyAlignment="0" applyProtection="0"/>
    <xf numFmtId="0" fontId="53" fillId="0" borderId="0">
      <alignment horizontal="left" vertical="top" wrapText="1"/>
    </xf>
    <xf numFmtId="0" fontId="93" fillId="0" borderId="0" applyNumberFormat="0" applyFill="0" applyBorder="0" applyAlignment="0" applyProtection="0"/>
    <xf numFmtId="0" fontId="1" fillId="31" borderId="26" applyNumberFormat="0" applyFont="0" applyAlignment="0" applyProtection="0"/>
    <xf numFmtId="43" fontId="95" fillId="0" borderId="0" applyFont="0" applyFill="0" applyBorder="0" applyAlignment="0" applyProtection="0"/>
    <xf numFmtId="0" fontId="7" fillId="0" borderId="0"/>
  </cellStyleXfs>
  <cellXfs count="264">
    <xf numFmtId="0" fontId="0" fillId="0" borderId="0" xfId="0"/>
    <xf numFmtId="0" fontId="3" fillId="0" borderId="0" xfId="0" applyFont="1" applyFill="1" applyAlignment="1">
      <alignment horizontal="centerContinuous"/>
    </xf>
    <xf numFmtId="0" fontId="3" fillId="0" borderId="0" xfId="0" applyFont="1" applyFill="1"/>
    <xf numFmtId="0" fontId="31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Continuous"/>
    </xf>
    <xf numFmtId="0" fontId="3" fillId="0" borderId="1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24" borderId="0" xfId="0" applyFont="1" applyFill="1"/>
    <xf numFmtId="0" fontId="3" fillId="24" borderId="0" xfId="0" applyFont="1" applyFill="1" applyBorder="1" applyAlignment="1">
      <alignment horizontal="centerContinuous"/>
    </xf>
    <xf numFmtId="0" fontId="26" fillId="24" borderId="0" xfId="0" applyFont="1" applyFill="1" applyBorder="1" applyAlignment="1">
      <alignment horizontal="centerContinuous"/>
    </xf>
    <xf numFmtId="0" fontId="3" fillId="24" borderId="0" xfId="0" applyFont="1" applyFill="1" applyAlignment="1">
      <alignment horizontal="centerContinuous"/>
    </xf>
    <xf numFmtId="0" fontId="26" fillId="24" borderId="0" xfId="0" applyFont="1" applyFill="1" applyBorder="1" applyAlignment="1"/>
    <xf numFmtId="0" fontId="29" fillId="24" borderId="10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/>
    </xf>
    <xf numFmtId="0" fontId="3" fillId="0" borderId="0" xfId="0" applyFont="1"/>
    <xf numFmtId="0" fontId="3" fillId="0" borderId="10" xfId="0" applyFont="1" applyBorder="1" applyAlignment="1">
      <alignment horizontal="left" vertical="top" wrapText="1"/>
    </xf>
    <xf numFmtId="0" fontId="31" fillId="0" borderId="0" xfId="0" applyFont="1"/>
    <xf numFmtId="0" fontId="3" fillId="0" borderId="10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right"/>
    </xf>
    <xf numFmtId="0" fontId="50" fillId="0" borderId="10" xfId="0" applyFont="1" applyBorder="1" applyAlignment="1">
      <alignment vertical="top" wrapText="1"/>
    </xf>
    <xf numFmtId="0" fontId="26" fillId="24" borderId="0" xfId="0" applyFont="1" applyFill="1" applyAlignment="1">
      <alignment horizontal="right"/>
    </xf>
    <xf numFmtId="0" fontId="29" fillId="0" borderId="10" xfId="0" applyFont="1" applyFill="1" applyBorder="1" applyAlignment="1">
      <alignment horizontal="center" vertical="center" wrapText="1"/>
    </xf>
    <xf numFmtId="0" fontId="3" fillId="0" borderId="10" xfId="99" applyFont="1" applyBorder="1" applyAlignment="1">
      <alignment horizontal="center" vertical="top"/>
    </xf>
    <xf numFmtId="0" fontId="26" fillId="24" borderId="0" xfId="0" applyFont="1" applyFill="1" applyBorder="1" applyAlignment="1">
      <alignment horizontal="right"/>
    </xf>
    <xf numFmtId="0" fontId="29" fillId="0" borderId="10" xfId="0" applyFont="1" applyFill="1" applyBorder="1" applyAlignment="1">
      <alignment vertical="center" wrapText="1"/>
    </xf>
    <xf numFmtId="166" fontId="29" fillId="0" borderId="10" xfId="0" applyNumberFormat="1" applyFont="1" applyFill="1" applyBorder="1" applyAlignment="1">
      <alignment vertical="center" wrapText="1"/>
    </xf>
    <xf numFmtId="0" fontId="3" fillId="24" borderId="10" xfId="0" applyFont="1" applyFill="1" applyBorder="1"/>
    <xf numFmtId="0" fontId="29" fillId="24" borderId="10" xfId="0" applyFont="1" applyFill="1" applyBorder="1" applyAlignment="1">
      <alignment horizontal="left" wrapText="1"/>
    </xf>
    <xf numFmtId="165" fontId="29" fillId="24" borderId="10" xfId="0" applyNumberFormat="1" applyFont="1" applyFill="1" applyBorder="1" applyAlignment="1">
      <alignment horizontal="right" vertical="top" wrapText="1"/>
    </xf>
    <xf numFmtId="0" fontId="3" fillId="0" borderId="10" xfId="99" applyFont="1" applyBorder="1" applyAlignment="1">
      <alignment vertical="top"/>
    </xf>
    <xf numFmtId="0" fontId="3" fillId="0" borderId="10" xfId="99" applyFont="1" applyBorder="1" applyAlignment="1"/>
    <xf numFmtId="49" fontId="3" fillId="0" borderId="10" xfId="99" applyNumberFormat="1" applyFont="1" applyBorder="1" applyAlignment="1">
      <alignment vertical="top"/>
    </xf>
    <xf numFmtId="49" fontId="29" fillId="0" borderId="10" xfId="99" applyNumberFormat="1" applyFont="1" applyBorder="1" applyAlignment="1">
      <alignment vertical="top"/>
    </xf>
    <xf numFmtId="0" fontId="29" fillId="0" borderId="10" xfId="99" applyFont="1" applyBorder="1" applyAlignment="1"/>
    <xf numFmtId="0" fontId="75" fillId="0" borderId="10" xfId="0" applyFont="1" applyBorder="1" applyAlignment="1">
      <alignment horizontal="left" vertical="top" wrapText="1"/>
    </xf>
    <xf numFmtId="168" fontId="75" fillId="0" borderId="10" xfId="178" applyNumberFormat="1" applyFont="1" applyBorder="1" applyAlignment="1">
      <alignment horizontal="right" vertical="top"/>
    </xf>
    <xf numFmtId="0" fontId="77" fillId="0" borderId="10" xfId="0" applyFont="1" applyBorder="1" applyAlignment="1">
      <alignment horizontal="left" vertical="top" wrapText="1"/>
    </xf>
    <xf numFmtId="168" fontId="76" fillId="0" borderId="10" xfId="107" applyNumberFormat="1" applyFont="1" applyBorder="1" applyAlignment="1">
      <alignment horizontal="right" vertical="top"/>
    </xf>
    <xf numFmtId="0" fontId="26" fillId="24" borderId="0" xfId="0" applyFont="1" applyFill="1" applyAlignment="1">
      <alignment horizontal="right"/>
    </xf>
    <xf numFmtId="0" fontId="26" fillId="24" borderId="0" xfId="0" applyFont="1" applyFill="1" applyBorder="1" applyAlignment="1">
      <alignment horizontal="right"/>
    </xf>
    <xf numFmtId="0" fontId="50" fillId="0" borderId="0" xfId="0" applyFont="1"/>
    <xf numFmtId="165" fontId="29" fillId="0" borderId="0" xfId="0" applyNumberFormat="1" applyFont="1" applyFill="1" applyAlignment="1">
      <alignment vertical="center" wrapText="1"/>
    </xf>
    <xf numFmtId="165" fontId="27" fillId="0" borderId="0" xfId="0" applyNumberFormat="1" applyFont="1" applyFill="1" applyAlignment="1">
      <alignment vertical="center" wrapText="1"/>
    </xf>
    <xf numFmtId="0" fontId="97" fillId="0" borderId="0" xfId="0" applyFont="1" applyFill="1" applyAlignment="1">
      <alignment horizontal="right"/>
    </xf>
    <xf numFmtId="165" fontId="29" fillId="0" borderId="0" xfId="0" applyNumberFormat="1" applyFont="1" applyFill="1" applyAlignment="1">
      <alignment horizontal="right" vertical="center" wrapText="1"/>
    </xf>
    <xf numFmtId="49" fontId="29" fillId="0" borderId="0" xfId="0" applyNumberFormat="1" applyFont="1" applyFill="1" applyAlignment="1">
      <alignment horizontal="center" vertical="center" wrapText="1"/>
    </xf>
    <xf numFmtId="0" fontId="96" fillId="0" borderId="0" xfId="0" applyNumberFormat="1" applyFont="1" applyFill="1" applyAlignment="1">
      <alignment horizontal="center" vertical="center" wrapText="1"/>
    </xf>
    <xf numFmtId="165" fontId="29" fillId="0" borderId="0" xfId="0" applyNumberFormat="1" applyFont="1" applyFill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right" vertical="center" wrapText="1"/>
    </xf>
    <xf numFmtId="0" fontId="50" fillId="0" borderId="10" xfId="0" applyFont="1" applyBorder="1"/>
    <xf numFmtId="0" fontId="97" fillId="0" borderId="0" xfId="0" applyFont="1"/>
    <xf numFmtId="0" fontId="51" fillId="0" borderId="0" xfId="0" applyFont="1"/>
    <xf numFmtId="0" fontId="98" fillId="0" borderId="0" xfId="0" applyFont="1" applyFill="1" applyAlignment="1">
      <alignment horizont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26" fillId="24" borderId="0" xfId="0" applyFont="1" applyFill="1" applyBorder="1" applyAlignment="1">
      <alignment horizontal="right"/>
    </xf>
    <xf numFmtId="168" fontId="76" fillId="0" borderId="0" xfId="0" applyNumberFormat="1" applyFont="1" applyAlignment="1">
      <alignment horizontal="left" vertical="top" wrapText="1"/>
    </xf>
    <xf numFmtId="168" fontId="76" fillId="0" borderId="10" xfId="0" applyNumberFormat="1" applyFont="1" applyBorder="1" applyAlignment="1">
      <alignment horizontal="left" vertical="top" wrapText="1"/>
    </xf>
    <xf numFmtId="168" fontId="76" fillId="0" borderId="10" xfId="0" applyNumberFormat="1" applyFont="1" applyBorder="1" applyAlignment="1">
      <alignment horizontal="center" vertical="top" wrapText="1"/>
    </xf>
    <xf numFmtId="168" fontId="76" fillId="0" borderId="10" xfId="0" applyNumberFormat="1" applyFont="1" applyBorder="1" applyAlignment="1">
      <alignment horizontal="right" vertical="top" wrapText="1"/>
    </xf>
    <xf numFmtId="171" fontId="76" fillId="0" borderId="10" xfId="0" applyNumberFormat="1" applyFont="1" applyBorder="1" applyAlignment="1">
      <alignment horizontal="right" vertical="top" wrapText="1"/>
    </xf>
    <xf numFmtId="0" fontId="3" fillId="0" borderId="10" xfId="0" applyFont="1" applyBorder="1"/>
    <xf numFmtId="0" fontId="3" fillId="0" borderId="0" xfId="0" applyFont="1" applyAlignment="1">
      <alignment horizontal="left" vertical="top" wrapText="1"/>
    </xf>
    <xf numFmtId="0" fontId="75" fillId="0" borderId="10" xfId="0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165" fontId="3" fillId="0" borderId="0" xfId="0" applyNumberFormat="1" applyFont="1"/>
    <xf numFmtId="0" fontId="31" fillId="24" borderId="0" xfId="0" applyFont="1" applyFill="1"/>
    <xf numFmtId="0" fontId="3" fillId="24" borderId="0" xfId="0" applyFont="1" applyFill="1" applyAlignment="1">
      <alignment horizontal="left" vertical="top" wrapText="1"/>
    </xf>
    <xf numFmtId="168" fontId="76" fillId="24" borderId="0" xfId="0" applyNumberFormat="1" applyFont="1" applyFill="1" applyAlignment="1">
      <alignment horizontal="left" vertical="top" wrapText="1"/>
    </xf>
    <xf numFmtId="0" fontId="3" fillId="24" borderId="10" xfId="0" applyFont="1" applyFill="1" applyBorder="1" applyAlignment="1">
      <alignment horizontal="left" vertical="top" wrapText="1"/>
    </xf>
    <xf numFmtId="168" fontId="76" fillId="24" borderId="10" xfId="0" applyNumberFormat="1" applyFont="1" applyFill="1" applyBorder="1" applyAlignment="1">
      <alignment horizontal="left" vertical="top" wrapText="1"/>
    </xf>
    <xf numFmtId="0" fontId="73" fillId="24" borderId="0" xfId="0" applyFont="1" applyFill="1" applyAlignment="1">
      <alignment vertical="top" wrapText="1"/>
    </xf>
    <xf numFmtId="0" fontId="75" fillId="24" borderId="10" xfId="0" applyFont="1" applyFill="1" applyBorder="1" applyAlignment="1">
      <alignment horizontal="left" vertical="top" wrapText="1"/>
    </xf>
    <xf numFmtId="0" fontId="77" fillId="24" borderId="10" xfId="0" applyFont="1" applyFill="1" applyBorder="1" applyAlignment="1">
      <alignment horizontal="left" vertical="top" wrapText="1"/>
    </xf>
    <xf numFmtId="168" fontId="76" fillId="24" borderId="10" xfId="0" applyNumberFormat="1" applyFont="1" applyFill="1" applyBorder="1" applyAlignment="1">
      <alignment horizontal="center" vertical="top" wrapText="1"/>
    </xf>
    <xf numFmtId="0" fontId="3" fillId="24" borderId="10" xfId="0" applyFont="1" applyFill="1" applyBorder="1" applyAlignment="1">
      <alignment horizontal="center" vertical="top" wrapText="1"/>
    </xf>
    <xf numFmtId="168" fontId="76" fillId="24" borderId="10" xfId="0" applyNumberFormat="1" applyFont="1" applyFill="1" applyBorder="1" applyAlignment="1">
      <alignment horizontal="right" vertical="top" wrapText="1"/>
    </xf>
    <xf numFmtId="168" fontId="76" fillId="24" borderId="10" xfId="107" applyNumberFormat="1" applyFont="1" applyFill="1" applyBorder="1" applyAlignment="1">
      <alignment horizontal="right" vertical="top"/>
    </xf>
    <xf numFmtId="0" fontId="0" fillId="24" borderId="0" xfId="0" applyFont="1" applyFill="1" applyAlignment="1">
      <alignment horizontal="left" vertical="top" wrapText="1"/>
    </xf>
    <xf numFmtId="0" fontId="0" fillId="24" borderId="0" xfId="0" applyFill="1" applyAlignment="1">
      <alignment horizontal="left" vertical="top" wrapText="1"/>
    </xf>
    <xf numFmtId="0" fontId="100" fillId="24" borderId="0" xfId="0" applyFont="1" applyFill="1" applyAlignment="1">
      <alignment horizontal="center" vertical="top"/>
    </xf>
    <xf numFmtId="0" fontId="3" fillId="24" borderId="0" xfId="0" applyFont="1" applyFill="1" applyBorder="1" applyAlignment="1">
      <alignment horizontal="left" vertical="top" wrapText="1"/>
    </xf>
    <xf numFmtId="168" fontId="76" fillId="24" borderId="0" xfId="0" applyNumberFormat="1" applyFont="1" applyFill="1" applyBorder="1" applyAlignment="1">
      <alignment horizontal="right" vertical="top" wrapText="1"/>
    </xf>
    <xf numFmtId="171" fontId="76" fillId="24" borderId="10" xfId="0" applyNumberFormat="1" applyFont="1" applyFill="1" applyBorder="1" applyAlignment="1">
      <alignment horizontal="right" vertical="top" wrapText="1"/>
    </xf>
    <xf numFmtId="168" fontId="76" fillId="24" borderId="0" xfId="0" applyNumberFormat="1" applyFont="1" applyFill="1" applyBorder="1" applyAlignment="1">
      <alignment horizontal="left" vertical="top" wrapText="1"/>
    </xf>
    <xf numFmtId="0" fontId="50" fillId="24" borderId="10" xfId="0" applyFont="1" applyFill="1" applyBorder="1" applyAlignment="1">
      <alignment vertical="top" wrapText="1"/>
    </xf>
    <xf numFmtId="165" fontId="3" fillId="24" borderId="0" xfId="0" applyNumberFormat="1" applyFont="1" applyFill="1"/>
    <xf numFmtId="0" fontId="3" fillId="0" borderId="10" xfId="0" applyFont="1" applyBorder="1" applyAlignment="1">
      <alignment horizontal="center" vertical="top" wrapText="1"/>
    </xf>
    <xf numFmtId="0" fontId="3" fillId="24" borderId="10" xfId="0" applyFont="1" applyFill="1" applyBorder="1" applyAlignment="1">
      <alignment horizontal="center" vertical="top" wrapText="1"/>
    </xf>
    <xf numFmtId="0" fontId="3" fillId="24" borderId="10" xfId="0" applyFont="1" applyFill="1" applyBorder="1" applyAlignment="1">
      <alignment horizontal="left" vertical="top" wrapText="1"/>
    </xf>
    <xf numFmtId="0" fontId="3" fillId="24" borderId="13" xfId="0" applyFont="1" applyFill="1" applyBorder="1" applyAlignment="1">
      <alignment horizontal="center" vertical="top" wrapText="1"/>
    </xf>
    <xf numFmtId="0" fontId="3" fillId="24" borderId="15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165" fontId="50" fillId="0" borderId="0" xfId="0" applyNumberFormat="1" applyFont="1"/>
    <xf numFmtId="0" fontId="3" fillId="0" borderId="0" xfId="0" applyFont="1" applyBorder="1" applyAlignment="1">
      <alignment horizontal="left" vertical="top" wrapText="1"/>
    </xf>
    <xf numFmtId="168" fontId="76" fillId="0" borderId="0" xfId="0" applyNumberFormat="1" applyFont="1" applyBorder="1" applyAlignment="1">
      <alignment horizontal="left" vertical="top" wrapText="1"/>
    </xf>
    <xf numFmtId="0" fontId="50" fillId="0" borderId="0" xfId="0" applyFont="1" applyFill="1"/>
    <xf numFmtId="0" fontId="26" fillId="0" borderId="0" xfId="0" applyFont="1" applyFill="1" applyAlignment="1">
      <alignment horizontal="right"/>
    </xf>
    <xf numFmtId="166" fontId="50" fillId="0" borderId="0" xfId="0" applyNumberFormat="1" applyFont="1" applyFill="1"/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vertical="center" wrapText="1"/>
    </xf>
    <xf numFmtId="0" fontId="101" fillId="0" borderId="0" xfId="0" applyFont="1" applyFill="1"/>
    <xf numFmtId="43" fontId="50" fillId="0" borderId="0" xfId="0" applyNumberFormat="1" applyFont="1" applyFill="1"/>
    <xf numFmtId="0" fontId="50" fillId="0" borderId="10" xfId="0" applyFont="1" applyFill="1" applyBorder="1"/>
    <xf numFmtId="0" fontId="27" fillId="0" borderId="0" xfId="0" applyFont="1" applyFill="1" applyAlignment="1">
      <alignment vertical="center" wrapText="1"/>
    </xf>
    <xf numFmtId="165" fontId="50" fillId="0" borderId="0" xfId="0" applyNumberFormat="1" applyFont="1" applyFill="1"/>
    <xf numFmtId="0" fontId="3" fillId="24" borderId="0" xfId="0" applyFont="1" applyFill="1" applyAlignment="1">
      <alignment horizontal="right"/>
    </xf>
    <xf numFmtId="0" fontId="29" fillId="0" borderId="10" xfId="0" applyFont="1" applyBorder="1" applyAlignment="1">
      <alignment horizontal="left" vertical="top" wrapText="1"/>
    </xf>
    <xf numFmtId="168" fontId="29" fillId="0" borderId="10" xfId="178" applyNumberFormat="1" applyFont="1" applyBorder="1" applyAlignment="1">
      <alignment horizontal="right" vertical="top"/>
    </xf>
    <xf numFmtId="168" fontId="3" fillId="0" borderId="10" xfId="107" applyNumberFormat="1" applyFont="1" applyBorder="1" applyAlignment="1">
      <alignment horizontal="right" vertical="top"/>
    </xf>
    <xf numFmtId="168" fontId="29" fillId="0" borderId="10" xfId="107" applyNumberFormat="1" applyFont="1" applyBorder="1" applyAlignment="1">
      <alignment horizontal="right" vertical="top"/>
    </xf>
    <xf numFmtId="0" fontId="26" fillId="0" borderId="10" xfId="0" applyFont="1" applyBorder="1" applyAlignment="1">
      <alignment horizontal="left" vertical="top" wrapText="1"/>
    </xf>
    <xf numFmtId="168" fontId="26" fillId="0" borderId="10" xfId="179" applyNumberFormat="1" applyFont="1" applyBorder="1" applyAlignment="1">
      <alignment horizontal="right" vertical="top"/>
    </xf>
    <xf numFmtId="168" fontId="3" fillId="0" borderId="10" xfId="178" applyNumberFormat="1" applyFont="1" applyBorder="1" applyAlignment="1">
      <alignment horizontal="right" vertical="top"/>
    </xf>
    <xf numFmtId="49" fontId="102" fillId="0" borderId="10" xfId="0" applyNumberFormat="1" applyFont="1" applyFill="1" applyBorder="1" applyAlignment="1">
      <alignment horizontal="center" vertical="center" textRotation="90" wrapText="1"/>
    </xf>
    <xf numFmtId="0" fontId="50" fillId="0" borderId="10" xfId="0" applyFont="1" applyBorder="1" applyAlignment="1">
      <alignment vertical="center"/>
    </xf>
    <xf numFmtId="0" fontId="3" fillId="0" borderId="16" xfId="0" applyFont="1" applyFill="1" applyBorder="1" applyAlignment="1">
      <alignment horizontal="center" vertical="center" wrapText="1"/>
    </xf>
    <xf numFmtId="165" fontId="102" fillId="0" borderId="10" xfId="0" applyNumberFormat="1" applyFont="1" applyFill="1" applyBorder="1" applyAlignment="1">
      <alignment horizontal="center" vertical="center" wrapText="1"/>
    </xf>
    <xf numFmtId="0" fontId="102" fillId="0" borderId="12" xfId="0" applyNumberFormat="1" applyFont="1" applyFill="1" applyBorder="1" applyAlignment="1">
      <alignment horizontal="center" vertical="center" wrapText="1"/>
    </xf>
    <xf numFmtId="0" fontId="3" fillId="24" borderId="10" xfId="0" applyFont="1" applyFill="1" applyBorder="1" applyAlignment="1">
      <alignment horizontal="center" vertical="center" wrapText="1"/>
    </xf>
    <xf numFmtId="168" fontId="3" fillId="24" borderId="0" xfId="0" applyNumberFormat="1" applyFont="1" applyFill="1"/>
    <xf numFmtId="165" fontId="27" fillId="0" borderId="0" xfId="0" applyNumberFormat="1" applyFont="1" applyFill="1"/>
    <xf numFmtId="0" fontId="103" fillId="0" borderId="12" xfId="0" applyNumberFormat="1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6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104" fillId="0" borderId="10" xfId="0" applyFont="1" applyFill="1" applyBorder="1" applyAlignment="1">
      <alignment horizontal="center" vertical="center" wrapText="1"/>
    </xf>
    <xf numFmtId="165" fontId="29" fillId="0" borderId="10" xfId="108" applyNumberFormat="1" applyFont="1" applyFill="1" applyBorder="1" applyAlignment="1">
      <alignment horizontal="center" vertical="center" wrapText="1"/>
    </xf>
    <xf numFmtId="169" fontId="29" fillId="0" borderId="10" xfId="0" applyNumberFormat="1" applyFont="1" applyFill="1" applyBorder="1" applyAlignment="1">
      <alignment horizontal="center" vertical="center" wrapText="1"/>
    </xf>
    <xf numFmtId="169" fontId="3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105" fillId="0" borderId="10" xfId="0" applyFont="1" applyFill="1" applyBorder="1" applyAlignment="1">
      <alignment horizontal="center" vertical="center" wrapText="1"/>
    </xf>
    <xf numFmtId="165" fontId="3" fillId="0" borderId="10" xfId="0" applyNumberFormat="1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left" vertical="top" wrapText="1"/>
    </xf>
    <xf numFmtId="166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165" fontId="29" fillId="0" borderId="10" xfId="0" applyNumberFormat="1" applyFont="1" applyFill="1" applyBorder="1" applyAlignment="1">
      <alignment horizontal="center" vertical="center" wrapText="1"/>
    </xf>
    <xf numFmtId="165" fontId="50" fillId="0" borderId="10" xfId="0" applyNumberFormat="1" applyFont="1" applyFill="1" applyBorder="1"/>
    <xf numFmtId="0" fontId="106" fillId="0" borderId="10" xfId="0" applyFont="1" applyFill="1" applyBorder="1" applyAlignment="1">
      <alignment horizontal="center" vertical="center" wrapText="1"/>
    </xf>
    <xf numFmtId="0" fontId="106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left" vertical="center" wrapText="1"/>
    </xf>
    <xf numFmtId="0" fontId="101" fillId="0" borderId="13" xfId="0" applyFont="1" applyBorder="1" applyAlignment="1">
      <alignment horizontal="left" vertical="center" wrapText="1"/>
    </xf>
    <xf numFmtId="165" fontId="29" fillId="24" borderId="10" xfId="0" applyNumberFormat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right" wrapText="1"/>
    </xf>
    <xf numFmtId="169" fontId="50" fillId="0" borderId="10" xfId="0" applyNumberFormat="1" applyFont="1" applyBorder="1" applyAlignment="1">
      <alignment horizontal="right" wrapText="1"/>
    </xf>
    <xf numFmtId="0" fontId="3" fillId="0" borderId="10" xfId="0" applyFont="1" applyBorder="1" applyAlignment="1">
      <alignment horizontal="center" vertical="center" wrapText="1"/>
    </xf>
    <xf numFmtId="0" fontId="104" fillId="0" borderId="10" xfId="0" applyFont="1" applyBorder="1" applyAlignment="1">
      <alignment horizontal="center" vertical="center" wrapText="1"/>
    </xf>
    <xf numFmtId="169" fontId="3" fillId="24" borderId="10" xfId="0" applyNumberFormat="1" applyFont="1" applyFill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165" fontId="3" fillId="24" borderId="10" xfId="0" applyNumberFormat="1" applyFont="1" applyFill="1" applyBorder="1" applyAlignment="1">
      <alignment horizontal="center" vertical="center" wrapText="1"/>
    </xf>
    <xf numFmtId="1" fontId="107" fillId="0" borderId="10" xfId="0" applyNumberFormat="1" applyFont="1" applyFill="1" applyBorder="1" applyAlignment="1">
      <alignment horizontal="left" vertical="top" shrinkToFit="1"/>
    </xf>
    <xf numFmtId="0" fontId="107" fillId="0" borderId="10" xfId="0" applyFont="1" applyFill="1" applyBorder="1" applyAlignment="1">
      <alignment horizontal="left" vertical="center" wrapText="1"/>
    </xf>
    <xf numFmtId="0" fontId="107" fillId="0" borderId="10" xfId="0" applyFont="1" applyFill="1" applyBorder="1" applyAlignment="1">
      <alignment horizontal="left" vertical="top" wrapText="1"/>
    </xf>
    <xf numFmtId="0" fontId="107" fillId="0" borderId="16" xfId="0" applyFont="1" applyFill="1" applyBorder="1" applyAlignment="1">
      <alignment horizontal="left" vertical="top" wrapText="1"/>
    </xf>
    <xf numFmtId="0" fontId="3" fillId="24" borderId="33" xfId="0" applyFont="1" applyFill="1" applyBorder="1" applyAlignment="1">
      <alignment horizontal="left" vertical="top" wrapText="1"/>
    </xf>
    <xf numFmtId="170" fontId="3" fillId="0" borderId="16" xfId="222" applyNumberFormat="1" applyFont="1" applyFill="1" applyBorder="1" applyAlignment="1">
      <alignment horizontal="right" wrapText="1"/>
    </xf>
    <xf numFmtId="1" fontId="107" fillId="0" borderId="10" xfId="0" applyNumberFormat="1" applyFont="1" applyFill="1" applyBorder="1" applyAlignment="1">
      <alignment horizontal="left" vertical="center" shrinkToFit="1"/>
    </xf>
    <xf numFmtId="0" fontId="3" fillId="0" borderId="10" xfId="0" applyFont="1" applyBorder="1" applyAlignment="1">
      <alignment horizontal="left" vertical="center" wrapText="1"/>
    </xf>
    <xf numFmtId="0" fontId="104" fillId="24" borderId="10" xfId="0" applyFont="1" applyFill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center" wrapText="1"/>
    </xf>
    <xf numFmtId="0" fontId="106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left" vertical="center" wrapText="1"/>
    </xf>
    <xf numFmtId="169" fontId="29" fillId="24" borderId="10" xfId="0" applyNumberFormat="1" applyFont="1" applyFill="1" applyBorder="1" applyAlignment="1">
      <alignment vertical="center" wrapText="1"/>
    </xf>
    <xf numFmtId="0" fontId="75" fillId="24" borderId="10" xfId="0" applyFont="1" applyFill="1" applyBorder="1" applyAlignment="1">
      <alignment horizontal="left" vertical="top" wrapText="1"/>
    </xf>
    <xf numFmtId="0" fontId="3" fillId="24" borderId="10" xfId="0" applyFont="1" applyFill="1" applyBorder="1" applyAlignment="1">
      <alignment horizontal="left" vertical="top" wrapText="1"/>
    </xf>
    <xf numFmtId="0" fontId="77" fillId="24" borderId="10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72" fontId="27" fillId="0" borderId="0" xfId="0" applyNumberFormat="1" applyFont="1" applyFill="1"/>
    <xf numFmtId="172" fontId="0" fillId="0" borderId="0" xfId="0" applyNumberForma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9" fillId="24" borderId="10" xfId="0" applyFont="1" applyFill="1" applyBorder="1" applyAlignment="1">
      <alignment horizontal="left" vertical="top" wrapText="1"/>
    </xf>
    <xf numFmtId="168" fontId="29" fillId="24" borderId="10" xfId="178" applyNumberFormat="1" applyFont="1" applyFill="1" applyBorder="1" applyAlignment="1">
      <alignment horizontal="right" vertical="top"/>
    </xf>
    <xf numFmtId="168" fontId="3" fillId="24" borderId="10" xfId="107" applyNumberFormat="1" applyFont="1" applyFill="1" applyBorder="1" applyAlignment="1">
      <alignment horizontal="right" vertical="top"/>
    </xf>
    <xf numFmtId="0" fontId="26" fillId="24" borderId="10" xfId="0" applyFont="1" applyFill="1" applyBorder="1" applyAlignment="1">
      <alignment horizontal="left" vertical="top" wrapText="1"/>
    </xf>
    <xf numFmtId="168" fontId="26" fillId="24" borderId="10" xfId="179" applyNumberFormat="1" applyFont="1" applyFill="1" applyBorder="1" applyAlignment="1">
      <alignment horizontal="right" vertical="top"/>
    </xf>
    <xf numFmtId="168" fontId="75" fillId="24" borderId="10" xfId="178" applyNumberFormat="1" applyFont="1" applyFill="1" applyBorder="1" applyAlignment="1">
      <alignment horizontal="right" vertical="top"/>
    </xf>
    <xf numFmtId="169" fontId="3" fillId="0" borderId="0" xfId="223" applyNumberFormat="1" applyFont="1" applyFill="1" applyBorder="1" applyAlignment="1">
      <alignment horizontal="right" vertical="center"/>
    </xf>
    <xf numFmtId="168" fontId="27" fillId="0" borderId="0" xfId="0" applyNumberFormat="1" applyFont="1" applyFill="1"/>
    <xf numFmtId="173" fontId="27" fillId="0" borderId="0" xfId="0" applyNumberFormat="1" applyFont="1" applyFill="1"/>
    <xf numFmtId="174" fontId="27" fillId="0" borderId="0" xfId="0" applyNumberFormat="1" applyFont="1" applyFill="1"/>
    <xf numFmtId="175" fontId="27" fillId="0" borderId="0" xfId="0" applyNumberFormat="1" applyFont="1" applyFill="1"/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3" fillId="24" borderId="10" xfId="0" applyFont="1" applyFill="1" applyBorder="1" applyAlignment="1">
      <alignment horizontal="center" vertical="top" wrapText="1"/>
    </xf>
    <xf numFmtId="0" fontId="29" fillId="0" borderId="13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6" fillId="24" borderId="0" xfId="0" applyFont="1" applyFill="1" applyAlignment="1">
      <alignment horizontal="right"/>
    </xf>
    <xf numFmtId="0" fontId="28" fillId="24" borderId="0" xfId="0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94" fillId="0" borderId="16" xfId="219" applyFont="1" applyBorder="1" applyAlignment="1">
      <alignment horizontal="center" vertical="center" wrapText="1"/>
    </xf>
    <xf numFmtId="0" fontId="94" fillId="0" borderId="12" xfId="219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99" applyFont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65" fontId="102" fillId="0" borderId="10" xfId="0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0" fontId="98" fillId="0" borderId="0" xfId="0" applyFont="1" applyFill="1" applyAlignment="1">
      <alignment horizontal="center" vertical="center" wrapText="1"/>
    </xf>
    <xf numFmtId="49" fontId="102" fillId="0" borderId="18" xfId="0" applyNumberFormat="1" applyFont="1" applyFill="1" applyBorder="1" applyAlignment="1">
      <alignment horizontal="center" vertical="center" wrapText="1"/>
    </xf>
    <xf numFmtId="49" fontId="102" fillId="0" borderId="17" xfId="0" applyNumberFormat="1" applyFont="1" applyFill="1" applyBorder="1" applyAlignment="1">
      <alignment horizontal="center" vertical="center" wrapText="1"/>
    </xf>
    <xf numFmtId="49" fontId="102" fillId="0" borderId="28" xfId="0" applyNumberFormat="1" applyFont="1" applyFill="1" applyBorder="1" applyAlignment="1">
      <alignment horizontal="center" vertical="center" wrapText="1"/>
    </xf>
    <xf numFmtId="49" fontId="102" fillId="0" borderId="29" xfId="0" applyNumberFormat="1" applyFont="1" applyFill="1" applyBorder="1" applyAlignment="1">
      <alignment horizontal="center" vertical="center" wrapText="1"/>
    </xf>
    <xf numFmtId="49" fontId="102" fillId="0" borderId="31" xfId="0" applyNumberFormat="1" applyFont="1" applyFill="1" applyBorder="1" applyAlignment="1">
      <alignment horizontal="center" vertical="center" wrapText="1"/>
    </xf>
    <xf numFmtId="49" fontId="102" fillId="0" borderId="32" xfId="0" applyNumberFormat="1" applyFont="1" applyFill="1" applyBorder="1" applyAlignment="1">
      <alignment horizontal="center" vertical="center" wrapText="1"/>
    </xf>
    <xf numFmtId="0" fontId="102" fillId="0" borderId="16" xfId="0" applyNumberFormat="1" applyFont="1" applyFill="1" applyBorder="1" applyAlignment="1">
      <alignment horizontal="center" vertical="center" wrapText="1"/>
    </xf>
    <xf numFmtId="0" fontId="102" fillId="0" borderId="11" xfId="0" applyNumberFormat="1" applyFont="1" applyFill="1" applyBorder="1" applyAlignment="1">
      <alignment horizontal="center" vertical="center" wrapText="1"/>
    </xf>
    <xf numFmtId="0" fontId="102" fillId="0" borderId="12" xfId="0" applyNumberFormat="1" applyFont="1" applyFill="1" applyBorder="1" applyAlignment="1">
      <alignment horizontal="center" vertical="center" wrapText="1"/>
    </xf>
    <xf numFmtId="165" fontId="102" fillId="0" borderId="16" xfId="0" applyNumberFormat="1" applyFont="1" applyFill="1" applyBorder="1" applyAlignment="1">
      <alignment horizontal="center" vertical="center" wrapText="1"/>
    </xf>
    <xf numFmtId="165" fontId="102" fillId="0" borderId="11" xfId="0" applyNumberFormat="1" applyFont="1" applyFill="1" applyBorder="1" applyAlignment="1">
      <alignment horizontal="center" vertical="center" wrapText="1"/>
    </xf>
    <xf numFmtId="165" fontId="102" fillId="0" borderId="12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30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50" fillId="0" borderId="18" xfId="0" applyFont="1" applyBorder="1" applyAlignment="1">
      <alignment horizontal="center" vertical="center"/>
    </xf>
    <xf numFmtId="0" fontId="50" fillId="0" borderId="17" xfId="0" applyFont="1" applyBorder="1" applyAlignment="1">
      <alignment horizontal="center" vertical="center"/>
    </xf>
    <xf numFmtId="0" fontId="50" fillId="0" borderId="31" xfId="0" applyFont="1" applyBorder="1" applyAlignment="1">
      <alignment horizontal="center" vertical="center"/>
    </xf>
    <xf numFmtId="0" fontId="50" fillId="0" borderId="32" xfId="0" applyFont="1" applyBorder="1" applyAlignment="1">
      <alignment horizontal="center" vertical="center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right"/>
    </xf>
    <xf numFmtId="0" fontId="51" fillId="24" borderId="0" xfId="0" applyFont="1" applyFill="1" applyBorder="1" applyAlignment="1">
      <alignment horizontal="center" wrapText="1"/>
    </xf>
    <xf numFmtId="0" fontId="99" fillId="0" borderId="0" xfId="0" applyFont="1" applyBorder="1" applyAlignment="1">
      <alignment horizontal="center" vertical="top"/>
    </xf>
    <xf numFmtId="0" fontId="75" fillId="0" borderId="10" xfId="0" applyFont="1" applyBorder="1" applyAlignment="1">
      <alignment horizontal="left" vertical="top" wrapText="1"/>
    </xf>
    <xf numFmtId="0" fontId="75" fillId="24" borderId="10" xfId="0" applyFont="1" applyFill="1" applyBorder="1" applyAlignment="1">
      <alignment horizontal="left" vertical="top" wrapText="1"/>
    </xf>
    <xf numFmtId="0" fontId="77" fillId="24" borderId="10" xfId="0" applyFont="1" applyFill="1" applyBorder="1" applyAlignment="1">
      <alignment horizontal="left" vertical="top" wrapText="1"/>
    </xf>
    <xf numFmtId="0" fontId="3" fillId="24" borderId="10" xfId="0" applyFont="1" applyFill="1" applyBorder="1" applyAlignment="1">
      <alignment horizontal="left" vertical="top" wrapText="1"/>
    </xf>
    <xf numFmtId="0" fontId="3" fillId="24" borderId="13" xfId="0" applyFont="1" applyFill="1" applyBorder="1" applyAlignment="1">
      <alignment horizontal="center" vertical="top" wrapText="1"/>
    </xf>
    <xf numFmtId="0" fontId="3" fillId="24" borderId="15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top" wrapText="1"/>
    </xf>
    <xf numFmtId="0" fontId="26" fillId="0" borderId="0" xfId="0" applyFont="1" applyAlignment="1">
      <alignment horizontal="right"/>
    </xf>
    <xf numFmtId="0" fontId="51" fillId="0" borderId="0" xfId="0" applyFont="1" applyBorder="1" applyAlignment="1">
      <alignment horizontal="center" wrapText="1"/>
    </xf>
  </cellXfs>
  <cellStyles count="224">
    <cellStyle name="_artabyuje" xfId="1"/>
    <cellStyle name="_artabyuje 2" xfId="57"/>
    <cellStyle name="20% - Accent1" xfId="196" builtinId="30" customBuiltin="1"/>
    <cellStyle name="20% - Accent1 2" xfId="58"/>
    <cellStyle name="20% - Accent1 2 2" xfId="119"/>
    <cellStyle name="20% - Accent2" xfId="200" builtinId="34" customBuiltin="1"/>
    <cellStyle name="20% - Accent2 2" xfId="59"/>
    <cellStyle name="20% - Accent2 2 2" xfId="120"/>
    <cellStyle name="20% - Accent3" xfId="204" builtinId="38" customBuiltin="1"/>
    <cellStyle name="20% - Accent3 2" xfId="60"/>
    <cellStyle name="20% - Accent3 2 2" xfId="121"/>
    <cellStyle name="20% - Accent4" xfId="208" builtinId="42" customBuiltin="1"/>
    <cellStyle name="20% - Accent4 2" xfId="61"/>
    <cellStyle name="20% - Accent4 2 2" xfId="122"/>
    <cellStyle name="20% - Accent5" xfId="212" builtinId="46" customBuiltin="1"/>
    <cellStyle name="20% - Accent5 2" xfId="62"/>
    <cellStyle name="20% - Accent5 2 2" xfId="123"/>
    <cellStyle name="20% - Accent6" xfId="216" builtinId="50" customBuiltin="1"/>
    <cellStyle name="20% - Accent6 2" xfId="63"/>
    <cellStyle name="20% - Accent6 2 2" xfId="124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97" builtinId="31" customBuiltin="1"/>
    <cellStyle name="40% - Accent1 2" xfId="64"/>
    <cellStyle name="40% - Accent1 2 2" xfId="125"/>
    <cellStyle name="40% - Accent2" xfId="201" builtinId="35" customBuiltin="1"/>
    <cellStyle name="40% - Accent2 2" xfId="65"/>
    <cellStyle name="40% - Accent2 2 2" xfId="126"/>
    <cellStyle name="40% - Accent3" xfId="205" builtinId="39" customBuiltin="1"/>
    <cellStyle name="40% - Accent3 2" xfId="66"/>
    <cellStyle name="40% - Accent3 2 2" xfId="127"/>
    <cellStyle name="40% - Accent4" xfId="209" builtinId="43" customBuiltin="1"/>
    <cellStyle name="40% - Accent4 2" xfId="67"/>
    <cellStyle name="40% - Accent4 2 2" xfId="128"/>
    <cellStyle name="40% - Accent5" xfId="213" builtinId="47" customBuiltin="1"/>
    <cellStyle name="40% - Accent5 2" xfId="68"/>
    <cellStyle name="40% - Accent5 2 2" xfId="129"/>
    <cellStyle name="40% - Accent6" xfId="217" builtinId="51" customBuiltin="1"/>
    <cellStyle name="40% - Accent6 2" xfId="69"/>
    <cellStyle name="40% - Accent6 2 2" xfId="130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98" builtinId="32" customBuiltin="1"/>
    <cellStyle name="60% - Accent1 2" xfId="70"/>
    <cellStyle name="60% - Accent1 2 2" xfId="131"/>
    <cellStyle name="60% - Accent2" xfId="202" builtinId="36" customBuiltin="1"/>
    <cellStyle name="60% - Accent2 2" xfId="71"/>
    <cellStyle name="60% - Accent2 2 2" xfId="132"/>
    <cellStyle name="60% - Accent3" xfId="206" builtinId="40" customBuiltin="1"/>
    <cellStyle name="60% - Accent3 2" xfId="72"/>
    <cellStyle name="60% - Accent3 2 2" xfId="133"/>
    <cellStyle name="60% - Accent4" xfId="210" builtinId="44" customBuiltin="1"/>
    <cellStyle name="60% - Accent4 2" xfId="73"/>
    <cellStyle name="60% - Accent4 2 2" xfId="134"/>
    <cellStyle name="60% - Accent5" xfId="214" builtinId="48" customBuiltin="1"/>
    <cellStyle name="60% - Accent5 2" xfId="74"/>
    <cellStyle name="60% - Accent5 2 2" xfId="135"/>
    <cellStyle name="60% - Accent6" xfId="218" builtinId="52" customBuiltin="1"/>
    <cellStyle name="60% - Accent6 2" xfId="75"/>
    <cellStyle name="60% - Accent6 2 2" xfId="13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95" builtinId="29" customBuiltin="1"/>
    <cellStyle name="Accent1 2" xfId="76"/>
    <cellStyle name="Accent1 2 2" xfId="137"/>
    <cellStyle name="Accent2" xfId="199" builtinId="33" customBuiltin="1"/>
    <cellStyle name="Accent2 2" xfId="77"/>
    <cellStyle name="Accent2 2 2" xfId="138"/>
    <cellStyle name="Accent3" xfId="203" builtinId="37" customBuiltin="1"/>
    <cellStyle name="Accent3 2" xfId="78"/>
    <cellStyle name="Accent3 2 2" xfId="139"/>
    <cellStyle name="Accent4" xfId="207" builtinId="41" customBuiltin="1"/>
    <cellStyle name="Accent4 2" xfId="79"/>
    <cellStyle name="Accent4 2 2" xfId="140"/>
    <cellStyle name="Accent5" xfId="211" builtinId="45" customBuiltin="1"/>
    <cellStyle name="Accent5 2" xfId="80"/>
    <cellStyle name="Accent5 2 2" xfId="141"/>
    <cellStyle name="Accent6" xfId="215" builtinId="49" customBuiltin="1"/>
    <cellStyle name="Accent6 2" xfId="81"/>
    <cellStyle name="Accent6 2 2" xfId="142"/>
    <cellStyle name="Bad" xfId="185" builtinId="27" customBuiltin="1"/>
    <cellStyle name="Bad 2" xfId="82"/>
    <cellStyle name="Bad 2 2" xfId="143"/>
    <cellStyle name="Calculation" xfId="189" builtinId="22" customBuiltin="1"/>
    <cellStyle name="Calculation 2" xfId="83"/>
    <cellStyle name="Calculation 2 2" xfId="144"/>
    <cellStyle name="Check Cell" xfId="191" builtinId="23" customBuiltin="1"/>
    <cellStyle name="Check Cell 2" xfId="84"/>
    <cellStyle name="Check Cell 2 2" xfId="145"/>
    <cellStyle name="Comma" xfId="222" builtinId="3"/>
    <cellStyle name="Comma 2" xfId="20"/>
    <cellStyle name="Comma 2 2" xfId="21"/>
    <cellStyle name="Comma 2 2 2" xfId="146"/>
    <cellStyle name="Comma 2 2 3" xfId="113"/>
    <cellStyle name="Comma 2 3" xfId="108"/>
    <cellStyle name="Comma 3" xfId="22"/>
    <cellStyle name="Comma 3 2" xfId="147"/>
    <cellStyle name="Comma 3 2 2" xfId="176"/>
    <cellStyle name="Comma 3 3" xfId="112"/>
    <cellStyle name="Comma 4" xfId="23"/>
    <cellStyle name="Comma 4 2" xfId="114"/>
    <cellStyle name="Comma 5" xfId="24"/>
    <cellStyle name="Comma 5 2" xfId="110"/>
    <cellStyle name="Comma 6" xfId="85"/>
    <cellStyle name="Comma 6 2" xfId="175"/>
    <cellStyle name="Comma 7" xfId="86"/>
    <cellStyle name="Comma 8" xfId="106"/>
    <cellStyle name="Explanatory Text" xfId="193" builtinId="53" customBuiltin="1"/>
    <cellStyle name="Explanatory Text 2" xfId="87"/>
    <cellStyle name="Explanatory Text 2 2" xfId="148"/>
    <cellStyle name="Good" xfId="184" builtinId="26" customBuiltin="1"/>
    <cellStyle name="Good 2" xfId="88"/>
    <cellStyle name="Good 2 2" xfId="149"/>
    <cellStyle name="Heading 1" xfId="180" builtinId="16" customBuiltin="1"/>
    <cellStyle name="Heading 1 2" xfId="89"/>
    <cellStyle name="Heading 1 2 2" xfId="150"/>
    <cellStyle name="Heading 2" xfId="181" builtinId="17" customBuiltin="1"/>
    <cellStyle name="Heading 2 2" xfId="90"/>
    <cellStyle name="Heading 2 2 2" xfId="151"/>
    <cellStyle name="Heading 3" xfId="182" builtinId="18" customBuiltin="1"/>
    <cellStyle name="Heading 3 2" xfId="91"/>
    <cellStyle name="Heading 3 2 2" xfId="152"/>
    <cellStyle name="Heading 4" xfId="183" builtinId="19" customBuiltin="1"/>
    <cellStyle name="Heading 4 2" xfId="92"/>
    <cellStyle name="Heading 4 2 2" xfId="153"/>
    <cellStyle name="Input" xfId="187" builtinId="20" customBuiltin="1"/>
    <cellStyle name="Input 2" xfId="93"/>
    <cellStyle name="Input 2 2" xfId="154"/>
    <cellStyle name="Linked Cell" xfId="190" builtinId="24" customBuiltin="1"/>
    <cellStyle name="Linked Cell 2" xfId="94"/>
    <cellStyle name="Linked Cell 2 2" xfId="155"/>
    <cellStyle name="Neutral" xfId="186" builtinId="28" customBuiltin="1"/>
    <cellStyle name="Neutral 2" xfId="95"/>
    <cellStyle name="Neutral 2 2" xfId="116"/>
    <cellStyle name="Neutral 3" xfId="156"/>
    <cellStyle name="Normal" xfId="0" builtinId="0"/>
    <cellStyle name="Normal 10" xfId="173"/>
    <cellStyle name="Normal 11" xfId="174"/>
    <cellStyle name="Normal 12" xfId="219"/>
    <cellStyle name="Normal 2" xfId="25"/>
    <cellStyle name="Normal 2 2" xfId="97"/>
    <cellStyle name="Normal 2 2 2" xfId="157"/>
    <cellStyle name="Normal 2 3" xfId="96"/>
    <cellStyle name="Normal 2 3 2" xfId="158"/>
    <cellStyle name="Normal 3" xfId="26"/>
    <cellStyle name="Normal 3 2" xfId="115"/>
    <cellStyle name="Normal 3 2 2" xfId="159"/>
    <cellStyle name="Normal 3 3" xfId="111"/>
    <cellStyle name="Normal 3_HavelvacN2axjusakN3" xfId="117"/>
    <cellStyle name="Normal 4" xfId="27"/>
    <cellStyle name="Normal 4 2" xfId="28"/>
    <cellStyle name="Normal 4 3" xfId="98"/>
    <cellStyle name="Normal 5" xfId="29"/>
    <cellStyle name="Normal 5 2" xfId="99"/>
    <cellStyle name="Normal 5 2 2" xfId="177"/>
    <cellStyle name="Normal 5 2 3" xfId="160"/>
    <cellStyle name="Normal 5 3" xfId="118"/>
    <cellStyle name="Normal 6" xfId="30"/>
    <cellStyle name="Normal 6 2" xfId="161"/>
    <cellStyle name="Normal 7" xfId="31"/>
    <cellStyle name="Normal 7 2" xfId="162"/>
    <cellStyle name="Normal 8" xfId="105"/>
    <cellStyle name="Normal 8 2" xfId="109"/>
    <cellStyle name="Normal 9" xfId="172"/>
    <cellStyle name="Normal_General 17.02.04" xfId="223"/>
    <cellStyle name="Note 2" xfId="100"/>
    <cellStyle name="Note 2 2" xfId="163"/>
    <cellStyle name="Note 3" xfId="221"/>
    <cellStyle name="Output" xfId="188" builtinId="21" customBuiltin="1"/>
    <cellStyle name="Output 2" xfId="101"/>
    <cellStyle name="Output 2 2" xfId="164"/>
    <cellStyle name="Percent 2" xfId="32"/>
    <cellStyle name="SN_241" xfId="107"/>
    <cellStyle name="SN_b" xfId="178"/>
    <cellStyle name="SN_it" xfId="179"/>
    <cellStyle name="Style 1" xfId="33"/>
    <cellStyle name="Style 1 2" xfId="165"/>
    <cellStyle name="Style 1 2 2" xfId="171"/>
    <cellStyle name="Style 1_verchnakan_ax21-25_2018" xfId="166"/>
    <cellStyle name="Title 2" xfId="102"/>
    <cellStyle name="Title 3" xfId="220"/>
    <cellStyle name="Total" xfId="194" builtinId="25" customBuiltin="1"/>
    <cellStyle name="Total 2" xfId="103"/>
    <cellStyle name="Total 2 2" xfId="167"/>
    <cellStyle name="Warning Text" xfId="192" builtinId="11" customBuiltin="1"/>
    <cellStyle name="Warning Text 2" xfId="104"/>
    <cellStyle name="Warning Text 2 2" xfId="168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69"/>
    <cellStyle name="Обычный 2 2" xfId="17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L429"/>
  <sheetViews>
    <sheetView topLeftCell="A7" zoomScaleNormal="100" workbookViewId="0">
      <selection activeCell="H6" sqref="H6"/>
    </sheetView>
  </sheetViews>
  <sheetFormatPr defaultColWidth="9.140625" defaultRowHeight="13.5" x14ac:dyDescent="0.25"/>
  <cols>
    <col min="1" max="1" width="5.42578125" style="11" customWidth="1"/>
    <col min="2" max="2" width="8.85546875" style="11" bestFit="1" customWidth="1"/>
    <col min="3" max="3" width="12.85546875" style="11" bestFit="1" customWidth="1"/>
    <col min="4" max="4" width="82" style="11" customWidth="1"/>
    <col min="5" max="5" width="17.85546875" style="11" customWidth="1"/>
    <col min="6" max="6" width="16.85546875" style="11" customWidth="1"/>
    <col min="7" max="8" width="9.140625" style="11"/>
    <col min="9" max="9" width="9.7109375" style="11" bestFit="1" customWidth="1"/>
    <col min="10" max="16384" width="9.140625" style="11"/>
  </cols>
  <sheetData>
    <row r="2" spans="2:194" x14ac:dyDescent="0.25">
      <c r="F2" s="26" t="s">
        <v>26</v>
      </c>
    </row>
    <row r="3" spans="2:194" x14ac:dyDescent="0.25">
      <c r="D3" s="208" t="s">
        <v>28</v>
      </c>
      <c r="E3" s="208"/>
      <c r="F3" s="208"/>
    </row>
    <row r="4" spans="2:194" x14ac:dyDescent="0.25">
      <c r="C4" s="12"/>
      <c r="D4" s="13"/>
      <c r="E4" s="13"/>
      <c r="F4" s="29" t="s">
        <v>16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</row>
    <row r="5" spans="2:194" x14ac:dyDescent="0.25">
      <c r="C5" s="12"/>
      <c r="D5" s="12"/>
      <c r="E5" s="12"/>
      <c r="F5" s="15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</row>
    <row r="6" spans="2:194" ht="77.25" customHeight="1" x14ac:dyDescent="0.25">
      <c r="B6" s="209" t="s">
        <v>579</v>
      </c>
      <c r="C6" s="209"/>
      <c r="D6" s="209"/>
      <c r="E6" s="209"/>
      <c r="F6" s="209"/>
    </row>
    <row r="7" spans="2:194" ht="17.25" customHeight="1" x14ac:dyDescent="0.25">
      <c r="F7" s="116" t="s">
        <v>312</v>
      </c>
    </row>
    <row r="8" spans="2:194" ht="56.25" customHeight="1" x14ac:dyDescent="0.25">
      <c r="B8" s="210" t="s">
        <v>1</v>
      </c>
      <c r="C8" s="211"/>
      <c r="D8" s="212" t="s">
        <v>24</v>
      </c>
      <c r="E8" s="214" t="s">
        <v>545</v>
      </c>
      <c r="F8" s="215"/>
    </row>
    <row r="9" spans="2:194" ht="14.25" x14ac:dyDescent="0.25">
      <c r="B9" s="16" t="s">
        <v>21</v>
      </c>
      <c r="C9" s="16" t="s">
        <v>22</v>
      </c>
      <c r="D9" s="213"/>
      <c r="E9" s="22" t="s">
        <v>548</v>
      </c>
      <c r="F9" s="22" t="s">
        <v>0</v>
      </c>
    </row>
    <row r="10" spans="2:194" ht="14.25" x14ac:dyDescent="0.25">
      <c r="B10" s="17"/>
      <c r="C10" s="17"/>
      <c r="D10" s="33" t="s">
        <v>23</v>
      </c>
      <c r="E10" s="34">
        <f>+E11+E38+E78+E118+E132+E191+E217+E231+E245+E259+E273+E293+E307+E327+E341+E361+E375+E389+E410</f>
        <v>0</v>
      </c>
      <c r="F10" s="34">
        <f>+F11+F38+F78+F118+F132+F191+F217+F231+F245+F259+F273+F293+F307+F327+F341+F361+F375+F389+F410</f>
        <v>0</v>
      </c>
    </row>
    <row r="11" spans="2:194" x14ac:dyDescent="0.25">
      <c r="B11" s="19"/>
      <c r="C11" s="19"/>
      <c r="D11" s="40" t="s">
        <v>59</v>
      </c>
      <c r="E11" s="41">
        <f>+E12+E25</f>
        <v>-52002.2</v>
      </c>
      <c r="F11" s="41">
        <v>-54449.4</v>
      </c>
    </row>
    <row r="12" spans="2:194" x14ac:dyDescent="0.25">
      <c r="B12" s="19" t="s">
        <v>60</v>
      </c>
      <c r="C12" s="19"/>
      <c r="D12" s="42" t="s">
        <v>61</v>
      </c>
      <c r="E12" s="43">
        <v>-51576.2</v>
      </c>
      <c r="F12" s="43">
        <v>-53782.8</v>
      </c>
    </row>
    <row r="13" spans="2:194" ht="27" x14ac:dyDescent="0.25">
      <c r="B13" s="19"/>
      <c r="C13" s="19"/>
      <c r="D13" s="19" t="s">
        <v>62</v>
      </c>
      <c r="E13" s="19"/>
      <c r="F13" s="19"/>
    </row>
    <row r="14" spans="2:194" x14ac:dyDescent="0.25">
      <c r="B14" s="19"/>
      <c r="C14" s="19"/>
      <c r="D14" s="42" t="s">
        <v>63</v>
      </c>
      <c r="E14" s="19"/>
      <c r="F14" s="19"/>
    </row>
    <row r="15" spans="2:194" ht="40.5" x14ac:dyDescent="0.25">
      <c r="B15" s="19"/>
      <c r="C15" s="19"/>
      <c r="D15" s="19" t="s">
        <v>64</v>
      </c>
      <c r="E15" s="19"/>
      <c r="F15" s="19"/>
    </row>
    <row r="16" spans="2:194" x14ac:dyDescent="0.25">
      <c r="B16" s="19"/>
      <c r="C16" s="19"/>
      <c r="D16" s="42" t="s">
        <v>65</v>
      </c>
      <c r="E16" s="19"/>
      <c r="F16" s="19"/>
    </row>
    <row r="17" spans="2:6" ht="54" x14ac:dyDescent="0.25">
      <c r="B17" s="19"/>
      <c r="C17" s="19"/>
      <c r="D17" s="19" t="s">
        <v>576</v>
      </c>
      <c r="E17" s="19"/>
      <c r="F17" s="19"/>
    </row>
    <row r="18" spans="2:6" x14ac:dyDescent="0.25">
      <c r="B18" s="198" t="s">
        <v>66</v>
      </c>
      <c r="C18" s="198"/>
      <c r="D18" s="198"/>
      <c r="E18" s="198"/>
      <c r="F18" s="198"/>
    </row>
    <row r="19" spans="2:6" x14ac:dyDescent="0.25">
      <c r="B19" s="19"/>
      <c r="C19" s="19" t="s">
        <v>67</v>
      </c>
      <c r="D19" s="42" t="s">
        <v>68</v>
      </c>
      <c r="E19" s="43">
        <v>-51576.2</v>
      </c>
      <c r="F19" s="43">
        <v>-53782.8</v>
      </c>
    </row>
    <row r="20" spans="2:6" x14ac:dyDescent="0.25">
      <c r="B20" s="19"/>
      <c r="C20" s="19"/>
      <c r="D20" s="19" t="s">
        <v>69</v>
      </c>
      <c r="E20" s="19"/>
      <c r="F20" s="19"/>
    </row>
    <row r="21" spans="2:6" x14ac:dyDescent="0.25">
      <c r="B21" s="19"/>
      <c r="C21" s="19"/>
      <c r="D21" s="42" t="s">
        <v>70</v>
      </c>
      <c r="E21" s="19"/>
      <c r="F21" s="19"/>
    </row>
    <row r="22" spans="2:6" ht="40.5" x14ac:dyDescent="0.25">
      <c r="B22" s="19"/>
      <c r="C22" s="19"/>
      <c r="D22" s="19" t="s">
        <v>577</v>
      </c>
      <c r="E22" s="19"/>
      <c r="F22" s="19"/>
    </row>
    <row r="23" spans="2:6" x14ac:dyDescent="0.25">
      <c r="B23" s="19"/>
      <c r="C23" s="19"/>
      <c r="D23" s="42" t="s">
        <v>71</v>
      </c>
      <c r="E23" s="19"/>
      <c r="F23" s="19"/>
    </row>
    <row r="24" spans="2:6" x14ac:dyDescent="0.25">
      <c r="B24" s="19"/>
      <c r="C24" s="19"/>
      <c r="D24" s="19" t="s">
        <v>72</v>
      </c>
      <c r="E24" s="19"/>
      <c r="F24" s="19"/>
    </row>
    <row r="25" spans="2:6" x14ac:dyDescent="0.25">
      <c r="B25" s="19" t="s">
        <v>73</v>
      </c>
      <c r="C25" s="19"/>
      <c r="D25" s="42" t="s">
        <v>61</v>
      </c>
      <c r="E25" s="43">
        <v>-426</v>
      </c>
      <c r="F25" s="43">
        <v>-666.6</v>
      </c>
    </row>
    <row r="26" spans="2:6" ht="27" x14ac:dyDescent="0.25">
      <c r="B26" s="19"/>
      <c r="C26" s="19"/>
      <c r="D26" s="19" t="s">
        <v>74</v>
      </c>
      <c r="E26" s="19"/>
      <c r="F26" s="19"/>
    </row>
    <row r="27" spans="2:6" x14ac:dyDescent="0.25">
      <c r="B27" s="19"/>
      <c r="C27" s="19"/>
      <c r="D27" s="42" t="s">
        <v>63</v>
      </c>
      <c r="E27" s="19"/>
      <c r="F27" s="19"/>
    </row>
    <row r="28" spans="2:6" ht="27" x14ac:dyDescent="0.25">
      <c r="B28" s="19"/>
      <c r="C28" s="19"/>
      <c r="D28" s="19" t="s">
        <v>75</v>
      </c>
      <c r="E28" s="19"/>
      <c r="F28" s="19"/>
    </row>
    <row r="29" spans="2:6" x14ac:dyDescent="0.25">
      <c r="B29" s="19"/>
      <c r="C29" s="19"/>
      <c r="D29" s="42" t="s">
        <v>65</v>
      </c>
      <c r="E29" s="19"/>
      <c r="F29" s="19"/>
    </row>
    <row r="30" spans="2:6" ht="40.5" x14ac:dyDescent="0.25">
      <c r="B30" s="19"/>
      <c r="C30" s="19"/>
      <c r="D30" s="19" t="s">
        <v>76</v>
      </c>
      <c r="E30" s="19"/>
      <c r="F30" s="19"/>
    </row>
    <row r="31" spans="2:6" x14ac:dyDescent="0.25">
      <c r="B31" s="198" t="s">
        <v>66</v>
      </c>
      <c r="C31" s="198"/>
      <c r="D31" s="198"/>
      <c r="E31" s="198"/>
      <c r="F31" s="198"/>
    </row>
    <row r="32" spans="2:6" x14ac:dyDescent="0.25">
      <c r="B32" s="19"/>
      <c r="C32" s="19" t="s">
        <v>67</v>
      </c>
      <c r="D32" s="42" t="s">
        <v>68</v>
      </c>
      <c r="E32" s="43">
        <v>-426</v>
      </c>
      <c r="F32" s="43">
        <v>-666.6</v>
      </c>
    </row>
    <row r="33" spans="2:6" ht="27" x14ac:dyDescent="0.25">
      <c r="B33" s="19"/>
      <c r="C33" s="19"/>
      <c r="D33" s="19" t="s">
        <v>74</v>
      </c>
      <c r="E33" s="19"/>
      <c r="F33" s="19"/>
    </row>
    <row r="34" spans="2:6" x14ac:dyDescent="0.25">
      <c r="B34" s="19"/>
      <c r="C34" s="19"/>
      <c r="D34" s="42" t="s">
        <v>70</v>
      </c>
      <c r="E34" s="19"/>
      <c r="F34" s="19"/>
    </row>
    <row r="35" spans="2:6" ht="40.5" x14ac:dyDescent="0.25">
      <c r="B35" s="19"/>
      <c r="C35" s="19"/>
      <c r="D35" s="19" t="s">
        <v>77</v>
      </c>
      <c r="E35" s="19"/>
      <c r="F35" s="19"/>
    </row>
    <row r="36" spans="2:6" x14ac:dyDescent="0.25">
      <c r="B36" s="19"/>
      <c r="C36" s="19"/>
      <c r="D36" s="42" t="s">
        <v>71</v>
      </c>
      <c r="E36" s="19"/>
      <c r="F36" s="19"/>
    </row>
    <row r="37" spans="2:6" x14ac:dyDescent="0.25">
      <c r="B37" s="19"/>
      <c r="C37" s="19"/>
      <c r="D37" s="19" t="s">
        <v>72</v>
      </c>
      <c r="E37" s="19"/>
      <c r="F37" s="19"/>
    </row>
    <row r="38" spans="2:6" x14ac:dyDescent="0.25">
      <c r="B38" s="19"/>
      <c r="C38" s="19"/>
      <c r="D38" s="40" t="s">
        <v>78</v>
      </c>
      <c r="E38" s="41">
        <v>-38468.6</v>
      </c>
      <c r="F38" s="41">
        <v>-38468.6</v>
      </c>
    </row>
    <row r="39" spans="2:6" x14ac:dyDescent="0.25">
      <c r="B39" s="19" t="s">
        <v>79</v>
      </c>
      <c r="C39" s="19"/>
      <c r="D39" s="42" t="s">
        <v>61</v>
      </c>
      <c r="E39" s="43">
        <v>-420.4</v>
      </c>
      <c r="F39" s="43">
        <v>-420.4</v>
      </c>
    </row>
    <row r="40" spans="2:6" ht="27" x14ac:dyDescent="0.25">
      <c r="B40" s="19"/>
      <c r="C40" s="19"/>
      <c r="D40" s="19" t="s">
        <v>80</v>
      </c>
      <c r="E40" s="19"/>
      <c r="F40" s="19"/>
    </row>
    <row r="41" spans="2:6" x14ac:dyDescent="0.25">
      <c r="B41" s="19"/>
      <c r="C41" s="19"/>
      <c r="D41" s="42" t="s">
        <v>63</v>
      </c>
      <c r="E41" s="19"/>
      <c r="F41" s="19"/>
    </row>
    <row r="42" spans="2:6" ht="40.5" x14ac:dyDescent="0.25">
      <c r="B42" s="19"/>
      <c r="C42" s="19"/>
      <c r="D42" s="19" t="s">
        <v>81</v>
      </c>
      <c r="E42" s="19"/>
      <c r="F42" s="19"/>
    </row>
    <row r="43" spans="2:6" x14ac:dyDescent="0.25">
      <c r="B43" s="19"/>
      <c r="C43" s="19"/>
      <c r="D43" s="42" t="s">
        <v>65</v>
      </c>
      <c r="E43" s="19"/>
      <c r="F43" s="19"/>
    </row>
    <row r="44" spans="2:6" ht="27" x14ac:dyDescent="0.25">
      <c r="B44" s="19"/>
      <c r="C44" s="19"/>
      <c r="D44" s="19" t="s">
        <v>578</v>
      </c>
      <c r="E44" s="19"/>
      <c r="F44" s="19"/>
    </row>
    <row r="45" spans="2:6" x14ac:dyDescent="0.25">
      <c r="B45" s="198" t="s">
        <v>66</v>
      </c>
      <c r="C45" s="198"/>
      <c r="D45" s="198"/>
      <c r="E45" s="198"/>
      <c r="F45" s="198"/>
    </row>
    <row r="46" spans="2:6" x14ac:dyDescent="0.25">
      <c r="B46" s="19"/>
      <c r="C46" s="19" t="s">
        <v>82</v>
      </c>
      <c r="D46" s="42" t="s">
        <v>68</v>
      </c>
      <c r="E46" s="43">
        <v>-420.4</v>
      </c>
      <c r="F46" s="43">
        <v>-420.4</v>
      </c>
    </row>
    <row r="47" spans="2:6" x14ac:dyDescent="0.25">
      <c r="B47" s="19"/>
      <c r="C47" s="19"/>
      <c r="D47" s="19" t="s">
        <v>83</v>
      </c>
      <c r="E47" s="19"/>
      <c r="F47" s="19"/>
    </row>
    <row r="48" spans="2:6" x14ac:dyDescent="0.25">
      <c r="B48" s="19"/>
      <c r="C48" s="19"/>
      <c r="D48" s="42" t="s">
        <v>70</v>
      </c>
      <c r="E48" s="19"/>
      <c r="F48" s="19"/>
    </row>
    <row r="49" spans="2:6" x14ac:dyDescent="0.25">
      <c r="B49" s="19"/>
      <c r="C49" s="19"/>
      <c r="D49" s="19" t="s">
        <v>551</v>
      </c>
      <c r="E49" s="19"/>
      <c r="F49" s="19"/>
    </row>
    <row r="50" spans="2:6" x14ac:dyDescent="0.25">
      <c r="B50" s="19"/>
      <c r="C50" s="19"/>
      <c r="D50" s="42" t="s">
        <v>71</v>
      </c>
      <c r="E50" s="19"/>
      <c r="F50" s="19"/>
    </row>
    <row r="51" spans="2:6" ht="27" x14ac:dyDescent="0.25">
      <c r="B51" s="19"/>
      <c r="C51" s="19"/>
      <c r="D51" s="19" t="s">
        <v>84</v>
      </c>
      <c r="E51" s="19"/>
      <c r="F51" s="19"/>
    </row>
    <row r="52" spans="2:6" x14ac:dyDescent="0.25">
      <c r="B52" s="19" t="s">
        <v>85</v>
      </c>
      <c r="C52" s="19"/>
      <c r="D52" s="42" t="s">
        <v>61</v>
      </c>
      <c r="E52" s="43">
        <v>-1883.3</v>
      </c>
      <c r="F52" s="43">
        <v>-1883.3</v>
      </c>
    </row>
    <row r="53" spans="2:6" ht="27" x14ac:dyDescent="0.25">
      <c r="B53" s="19"/>
      <c r="C53" s="19"/>
      <c r="D53" s="19" t="s">
        <v>86</v>
      </c>
      <c r="E53" s="19"/>
      <c r="F53" s="19"/>
    </row>
    <row r="54" spans="2:6" x14ac:dyDescent="0.25">
      <c r="B54" s="19"/>
      <c r="C54" s="19"/>
      <c r="D54" s="42" t="s">
        <v>63</v>
      </c>
      <c r="E54" s="19"/>
      <c r="F54" s="19"/>
    </row>
    <row r="55" spans="2:6" ht="27" x14ac:dyDescent="0.25">
      <c r="B55" s="19"/>
      <c r="C55" s="19"/>
      <c r="D55" s="19" t="s">
        <v>87</v>
      </c>
      <c r="E55" s="19"/>
      <c r="F55" s="19"/>
    </row>
    <row r="56" spans="2:6" x14ac:dyDescent="0.25">
      <c r="B56" s="19"/>
      <c r="C56" s="19"/>
      <c r="D56" s="42" t="s">
        <v>65</v>
      </c>
      <c r="E56" s="19"/>
      <c r="F56" s="19"/>
    </row>
    <row r="57" spans="2:6" x14ac:dyDescent="0.25">
      <c r="B57" s="19"/>
      <c r="C57" s="19"/>
      <c r="D57" s="19" t="s">
        <v>88</v>
      </c>
      <c r="E57" s="19"/>
      <c r="F57" s="19"/>
    </row>
    <row r="58" spans="2:6" x14ac:dyDescent="0.25">
      <c r="B58" s="198" t="s">
        <v>66</v>
      </c>
      <c r="C58" s="198"/>
      <c r="D58" s="198"/>
      <c r="E58" s="198"/>
      <c r="F58" s="198"/>
    </row>
    <row r="59" spans="2:6" x14ac:dyDescent="0.25">
      <c r="B59" s="19"/>
      <c r="C59" s="19" t="s">
        <v>89</v>
      </c>
      <c r="D59" s="42" t="s">
        <v>68</v>
      </c>
      <c r="E59" s="43">
        <v>-1883.3</v>
      </c>
      <c r="F59" s="43">
        <v>-1883.3</v>
      </c>
    </row>
    <row r="60" spans="2:6" x14ac:dyDescent="0.25">
      <c r="B60" s="19"/>
      <c r="C60" s="19"/>
      <c r="D60" s="19" t="s">
        <v>90</v>
      </c>
      <c r="E60" s="19"/>
      <c r="F60" s="19"/>
    </row>
    <row r="61" spans="2:6" x14ac:dyDescent="0.25">
      <c r="B61" s="19"/>
      <c r="C61" s="19"/>
      <c r="D61" s="42" t="s">
        <v>70</v>
      </c>
      <c r="E61" s="19"/>
      <c r="F61" s="19"/>
    </row>
    <row r="62" spans="2:6" x14ac:dyDescent="0.25">
      <c r="B62" s="19"/>
      <c r="C62" s="19"/>
      <c r="D62" s="19" t="s">
        <v>91</v>
      </c>
      <c r="E62" s="19"/>
      <c r="F62" s="19"/>
    </row>
    <row r="63" spans="2:6" x14ac:dyDescent="0.25">
      <c r="B63" s="19"/>
      <c r="C63" s="19"/>
      <c r="D63" s="42" t="s">
        <v>71</v>
      </c>
      <c r="E63" s="19"/>
      <c r="F63" s="19"/>
    </row>
    <row r="64" spans="2:6" x14ac:dyDescent="0.25">
      <c r="B64" s="19"/>
      <c r="C64" s="19"/>
      <c r="D64" s="19" t="s">
        <v>72</v>
      </c>
      <c r="E64" s="19"/>
      <c r="F64" s="19"/>
    </row>
    <row r="65" spans="2:6" x14ac:dyDescent="0.25">
      <c r="B65" s="19" t="s">
        <v>92</v>
      </c>
      <c r="C65" s="19"/>
      <c r="D65" s="42" t="s">
        <v>61</v>
      </c>
      <c r="E65" s="43">
        <v>-36164.9</v>
      </c>
      <c r="F65" s="43">
        <v>-36164.9</v>
      </c>
    </row>
    <row r="66" spans="2:6" x14ac:dyDescent="0.25">
      <c r="B66" s="19"/>
      <c r="C66" s="19"/>
      <c r="D66" s="19" t="s">
        <v>93</v>
      </c>
      <c r="E66" s="19"/>
      <c r="F66" s="19"/>
    </row>
    <row r="67" spans="2:6" x14ac:dyDescent="0.25">
      <c r="B67" s="19"/>
      <c r="C67" s="19"/>
      <c r="D67" s="42" t="s">
        <v>63</v>
      </c>
      <c r="E67" s="19"/>
      <c r="F67" s="19"/>
    </row>
    <row r="68" spans="2:6" x14ac:dyDescent="0.25">
      <c r="B68" s="19"/>
      <c r="C68" s="19"/>
      <c r="D68" s="19" t="s">
        <v>94</v>
      </c>
      <c r="E68" s="19"/>
      <c r="F68" s="19"/>
    </row>
    <row r="69" spans="2:6" x14ac:dyDescent="0.25">
      <c r="B69" s="19"/>
      <c r="C69" s="19"/>
      <c r="D69" s="42" t="s">
        <v>65</v>
      </c>
      <c r="E69" s="19"/>
      <c r="F69" s="19"/>
    </row>
    <row r="70" spans="2:6" x14ac:dyDescent="0.25">
      <c r="B70" s="19"/>
      <c r="C70" s="19"/>
      <c r="D70" s="19" t="s">
        <v>95</v>
      </c>
      <c r="E70" s="19"/>
      <c r="F70" s="19"/>
    </row>
    <row r="71" spans="2:6" x14ac:dyDescent="0.25">
      <c r="B71" s="198" t="s">
        <v>66</v>
      </c>
      <c r="C71" s="198"/>
      <c r="D71" s="198"/>
      <c r="E71" s="198"/>
      <c r="F71" s="198"/>
    </row>
    <row r="72" spans="2:6" x14ac:dyDescent="0.25">
      <c r="B72" s="19"/>
      <c r="C72" s="19" t="s">
        <v>96</v>
      </c>
      <c r="D72" s="42" t="s">
        <v>68</v>
      </c>
      <c r="E72" s="43">
        <v>-36164.9</v>
      </c>
      <c r="F72" s="43">
        <v>-36164.9</v>
      </c>
    </row>
    <row r="73" spans="2:6" x14ac:dyDescent="0.25">
      <c r="B73" s="19"/>
      <c r="C73" s="19"/>
      <c r="D73" s="19" t="s">
        <v>97</v>
      </c>
      <c r="E73" s="19"/>
      <c r="F73" s="19"/>
    </row>
    <row r="74" spans="2:6" x14ac:dyDescent="0.25">
      <c r="B74" s="19"/>
      <c r="C74" s="19"/>
      <c r="D74" s="42" t="s">
        <v>70</v>
      </c>
      <c r="E74" s="19"/>
      <c r="F74" s="19"/>
    </row>
    <row r="75" spans="2:6" x14ac:dyDescent="0.25">
      <c r="B75" s="19"/>
      <c r="C75" s="19"/>
      <c r="D75" s="19" t="s">
        <v>552</v>
      </c>
      <c r="E75" s="19"/>
      <c r="F75" s="19"/>
    </row>
    <row r="76" spans="2:6" x14ac:dyDescent="0.25">
      <c r="B76" s="19"/>
      <c r="C76" s="19"/>
      <c r="D76" s="42" t="s">
        <v>71</v>
      </c>
      <c r="E76" s="19"/>
      <c r="F76" s="19"/>
    </row>
    <row r="77" spans="2:6" x14ac:dyDescent="0.25">
      <c r="B77" s="19"/>
      <c r="C77" s="19"/>
      <c r="D77" s="19" t="s">
        <v>72</v>
      </c>
      <c r="E77" s="19"/>
      <c r="F77" s="19"/>
    </row>
    <row r="78" spans="2:6" x14ac:dyDescent="0.25">
      <c r="B78" s="19"/>
      <c r="C78" s="19"/>
      <c r="D78" s="40" t="s">
        <v>98</v>
      </c>
      <c r="E78" s="41">
        <v>-82558.7</v>
      </c>
      <c r="F78" s="41">
        <v>-82558.7</v>
      </c>
    </row>
    <row r="79" spans="2:6" x14ac:dyDescent="0.25">
      <c r="B79" s="19" t="s">
        <v>99</v>
      </c>
      <c r="C79" s="19"/>
      <c r="D79" s="42" t="s">
        <v>61</v>
      </c>
      <c r="E79" s="43">
        <v>-22393.1</v>
      </c>
      <c r="F79" s="43">
        <v>-22393.1</v>
      </c>
    </row>
    <row r="80" spans="2:6" x14ac:dyDescent="0.25">
      <c r="B80" s="19"/>
      <c r="C80" s="19"/>
      <c r="D80" s="19" t="s">
        <v>100</v>
      </c>
      <c r="E80" s="19"/>
      <c r="F80" s="19"/>
    </row>
    <row r="81" spans="2:6" x14ac:dyDescent="0.25">
      <c r="B81" s="19"/>
      <c r="C81" s="19"/>
      <c r="D81" s="42" t="s">
        <v>63</v>
      </c>
      <c r="E81" s="19"/>
      <c r="F81" s="19"/>
    </row>
    <row r="82" spans="2:6" ht="40.5" x14ac:dyDescent="0.25">
      <c r="B82" s="19"/>
      <c r="C82" s="19"/>
      <c r="D82" s="19" t="s">
        <v>553</v>
      </c>
      <c r="E82" s="19"/>
      <c r="F82" s="19"/>
    </row>
    <row r="83" spans="2:6" x14ac:dyDescent="0.25">
      <c r="B83" s="19"/>
      <c r="C83" s="19"/>
      <c r="D83" s="42" t="s">
        <v>65</v>
      </c>
      <c r="E83" s="19"/>
      <c r="F83" s="19"/>
    </row>
    <row r="84" spans="2:6" ht="40.5" x14ac:dyDescent="0.25">
      <c r="B84" s="19"/>
      <c r="C84" s="19"/>
      <c r="D84" s="19" t="s">
        <v>554</v>
      </c>
      <c r="E84" s="19"/>
      <c r="F84" s="19"/>
    </row>
    <row r="85" spans="2:6" x14ac:dyDescent="0.25">
      <c r="B85" s="198" t="s">
        <v>66</v>
      </c>
      <c r="C85" s="198"/>
      <c r="D85" s="198"/>
      <c r="E85" s="198"/>
      <c r="F85" s="198"/>
    </row>
    <row r="86" spans="2:6" x14ac:dyDescent="0.25">
      <c r="B86" s="19"/>
      <c r="C86" s="19" t="s">
        <v>101</v>
      </c>
      <c r="D86" s="42" t="s">
        <v>68</v>
      </c>
      <c r="E86" s="43">
        <v>-22393.1</v>
      </c>
      <c r="F86" s="43">
        <v>-22393.1</v>
      </c>
    </row>
    <row r="87" spans="2:6" ht="27" x14ac:dyDescent="0.25">
      <c r="B87" s="19"/>
      <c r="C87" s="19"/>
      <c r="D87" s="19" t="s">
        <v>102</v>
      </c>
      <c r="E87" s="19"/>
      <c r="F87" s="19"/>
    </row>
    <row r="88" spans="2:6" x14ac:dyDescent="0.25">
      <c r="B88" s="19"/>
      <c r="C88" s="19"/>
      <c r="D88" s="42" t="s">
        <v>70</v>
      </c>
      <c r="E88" s="19"/>
      <c r="F88" s="19"/>
    </row>
    <row r="89" spans="2:6" ht="40.5" x14ac:dyDescent="0.25">
      <c r="B89" s="19"/>
      <c r="C89" s="19"/>
      <c r="D89" s="19" t="s">
        <v>103</v>
      </c>
      <c r="E89" s="19"/>
      <c r="F89" s="19"/>
    </row>
    <row r="90" spans="2:6" x14ac:dyDescent="0.25">
      <c r="B90" s="19"/>
      <c r="C90" s="19"/>
      <c r="D90" s="42" t="s">
        <v>71</v>
      </c>
      <c r="E90" s="19"/>
      <c r="F90" s="19"/>
    </row>
    <row r="91" spans="2:6" ht="27" x14ac:dyDescent="0.25">
      <c r="B91" s="19"/>
      <c r="C91" s="19"/>
      <c r="D91" s="19" t="s">
        <v>104</v>
      </c>
      <c r="E91" s="19"/>
      <c r="F91" s="19"/>
    </row>
    <row r="92" spans="2:6" x14ac:dyDescent="0.25">
      <c r="B92" s="19" t="s">
        <v>105</v>
      </c>
      <c r="C92" s="19"/>
      <c r="D92" s="42" t="s">
        <v>61</v>
      </c>
      <c r="E92" s="43">
        <v>-10165.6</v>
      </c>
      <c r="F92" s="43">
        <v>-10165.6</v>
      </c>
    </row>
    <row r="93" spans="2:6" x14ac:dyDescent="0.25">
      <c r="B93" s="19"/>
      <c r="C93" s="19"/>
      <c r="D93" s="19" t="s">
        <v>106</v>
      </c>
      <c r="E93" s="19"/>
      <c r="F93" s="19"/>
    </row>
    <row r="94" spans="2:6" x14ac:dyDescent="0.25">
      <c r="B94" s="19"/>
      <c r="C94" s="19"/>
      <c r="D94" s="42" t="s">
        <v>63</v>
      </c>
      <c r="E94" s="19"/>
      <c r="F94" s="19"/>
    </row>
    <row r="95" spans="2:6" x14ac:dyDescent="0.25">
      <c r="B95" s="19"/>
      <c r="C95" s="19"/>
      <c r="D95" s="19" t="s">
        <v>107</v>
      </c>
      <c r="E95" s="19"/>
      <c r="F95" s="19"/>
    </row>
    <row r="96" spans="2:6" x14ac:dyDescent="0.25">
      <c r="B96" s="19"/>
      <c r="C96" s="19"/>
      <c r="D96" s="42" t="s">
        <v>65</v>
      </c>
      <c r="E96" s="19"/>
      <c r="F96" s="19"/>
    </row>
    <row r="97" spans="2:6" ht="40.5" x14ac:dyDescent="0.25">
      <c r="B97" s="19"/>
      <c r="C97" s="19"/>
      <c r="D97" s="19" t="s">
        <v>108</v>
      </c>
      <c r="E97" s="19"/>
      <c r="F97" s="19"/>
    </row>
    <row r="98" spans="2:6" x14ac:dyDescent="0.25">
      <c r="B98" s="198" t="s">
        <v>66</v>
      </c>
      <c r="C98" s="198"/>
      <c r="D98" s="198"/>
      <c r="E98" s="198"/>
      <c r="F98" s="198"/>
    </row>
    <row r="99" spans="2:6" x14ac:dyDescent="0.25">
      <c r="B99" s="19"/>
      <c r="C99" s="19" t="s">
        <v>109</v>
      </c>
      <c r="D99" s="42" t="s">
        <v>68</v>
      </c>
      <c r="E99" s="43">
        <v>-10165.6</v>
      </c>
      <c r="F99" s="43">
        <v>-10165.6</v>
      </c>
    </row>
    <row r="100" spans="2:6" x14ac:dyDescent="0.25">
      <c r="B100" s="19"/>
      <c r="C100" s="19"/>
      <c r="D100" s="19" t="s">
        <v>110</v>
      </c>
      <c r="E100" s="19"/>
      <c r="F100" s="19"/>
    </row>
    <row r="101" spans="2:6" x14ac:dyDescent="0.25">
      <c r="B101" s="19"/>
      <c r="C101" s="19"/>
      <c r="D101" s="42" t="s">
        <v>70</v>
      </c>
      <c r="E101" s="19"/>
      <c r="F101" s="19"/>
    </row>
    <row r="102" spans="2:6" x14ac:dyDescent="0.25">
      <c r="B102" s="19"/>
      <c r="C102" s="19"/>
      <c r="D102" s="19" t="s">
        <v>111</v>
      </c>
      <c r="E102" s="19"/>
      <c r="F102" s="19"/>
    </row>
    <row r="103" spans="2:6" x14ac:dyDescent="0.25">
      <c r="B103" s="19"/>
      <c r="C103" s="19"/>
      <c r="D103" s="42" t="s">
        <v>71</v>
      </c>
      <c r="E103" s="19"/>
      <c r="F103" s="19"/>
    </row>
    <row r="104" spans="2:6" x14ac:dyDescent="0.25">
      <c r="B104" s="19"/>
      <c r="C104" s="19"/>
      <c r="D104" s="19" t="s">
        <v>112</v>
      </c>
      <c r="E104" s="19"/>
      <c r="F104" s="19"/>
    </row>
    <row r="105" spans="2:6" x14ac:dyDescent="0.25">
      <c r="B105" s="19" t="s">
        <v>113</v>
      </c>
      <c r="C105" s="19"/>
      <c r="D105" s="42" t="s">
        <v>61</v>
      </c>
      <c r="E105" s="43">
        <v>-50000</v>
      </c>
      <c r="F105" s="43">
        <v>-50000</v>
      </c>
    </row>
    <row r="106" spans="2:6" x14ac:dyDescent="0.25">
      <c r="B106" s="19"/>
      <c r="C106" s="19"/>
      <c r="D106" s="19" t="s">
        <v>114</v>
      </c>
      <c r="E106" s="19"/>
      <c r="F106" s="19"/>
    </row>
    <row r="107" spans="2:6" x14ac:dyDescent="0.25">
      <c r="B107" s="19"/>
      <c r="C107" s="19"/>
      <c r="D107" s="42" t="s">
        <v>63</v>
      </c>
      <c r="E107" s="19"/>
      <c r="F107" s="19"/>
    </row>
    <row r="108" spans="2:6" ht="27" x14ac:dyDescent="0.25">
      <c r="B108" s="19"/>
      <c r="C108" s="19"/>
      <c r="D108" s="19" t="s">
        <v>115</v>
      </c>
      <c r="E108" s="19"/>
      <c r="F108" s="19"/>
    </row>
    <row r="109" spans="2:6" x14ac:dyDescent="0.25">
      <c r="B109" s="19"/>
      <c r="C109" s="19"/>
      <c r="D109" s="42" t="s">
        <v>65</v>
      </c>
      <c r="E109" s="19"/>
      <c r="F109" s="19"/>
    </row>
    <row r="110" spans="2:6" ht="40.5" x14ac:dyDescent="0.25">
      <c r="B110" s="19"/>
      <c r="C110" s="19"/>
      <c r="D110" s="19" t="s">
        <v>116</v>
      </c>
      <c r="E110" s="19"/>
      <c r="F110" s="19"/>
    </row>
    <row r="111" spans="2:6" x14ac:dyDescent="0.25">
      <c r="B111" s="198" t="s">
        <v>66</v>
      </c>
      <c r="C111" s="198"/>
      <c r="D111" s="198"/>
      <c r="E111" s="198"/>
      <c r="F111" s="198"/>
    </row>
    <row r="112" spans="2:6" x14ac:dyDescent="0.25">
      <c r="B112" s="19"/>
      <c r="C112" s="19" t="s">
        <v>101</v>
      </c>
      <c r="D112" s="42" t="s">
        <v>68</v>
      </c>
      <c r="E112" s="43">
        <v>-50000</v>
      </c>
      <c r="F112" s="43">
        <v>-50000</v>
      </c>
    </row>
    <row r="113" spans="2:6" x14ac:dyDescent="0.25">
      <c r="B113" s="19"/>
      <c r="C113" s="19"/>
      <c r="D113" s="19" t="s">
        <v>117</v>
      </c>
      <c r="E113" s="19"/>
      <c r="F113" s="19"/>
    </row>
    <row r="114" spans="2:6" x14ac:dyDescent="0.25">
      <c r="B114" s="19"/>
      <c r="C114" s="19"/>
      <c r="D114" s="42" t="s">
        <v>70</v>
      </c>
      <c r="E114" s="19"/>
      <c r="F114" s="19"/>
    </row>
    <row r="115" spans="2:6" ht="40.5" x14ac:dyDescent="0.25">
      <c r="B115" s="19"/>
      <c r="C115" s="19"/>
      <c r="D115" s="19" t="s">
        <v>118</v>
      </c>
      <c r="E115" s="19"/>
      <c r="F115" s="19"/>
    </row>
    <row r="116" spans="2:6" x14ac:dyDescent="0.25">
      <c r="B116" s="19"/>
      <c r="C116" s="19"/>
      <c r="D116" s="42" t="s">
        <v>71</v>
      </c>
      <c r="E116" s="19"/>
      <c r="F116" s="19"/>
    </row>
    <row r="117" spans="2:6" ht="27" x14ac:dyDescent="0.25">
      <c r="B117" s="19"/>
      <c r="C117" s="19"/>
      <c r="D117" s="19" t="s">
        <v>104</v>
      </c>
      <c r="E117" s="19"/>
      <c r="F117" s="19"/>
    </row>
    <row r="118" spans="2:6" x14ac:dyDescent="0.25">
      <c r="B118" s="19"/>
      <c r="C118" s="19"/>
      <c r="D118" s="40" t="s">
        <v>119</v>
      </c>
      <c r="E118" s="41">
        <v>-139990</v>
      </c>
      <c r="F118" s="41">
        <v>-139990</v>
      </c>
    </row>
    <row r="119" spans="2:6" x14ac:dyDescent="0.25">
      <c r="B119" s="19" t="s">
        <v>120</v>
      </c>
      <c r="C119" s="19"/>
      <c r="D119" s="42" t="s">
        <v>61</v>
      </c>
      <c r="E119" s="43">
        <v>-139990</v>
      </c>
      <c r="F119" s="43">
        <v>-139990</v>
      </c>
    </row>
    <row r="120" spans="2:6" x14ac:dyDescent="0.25">
      <c r="B120" s="19"/>
      <c r="C120" s="19"/>
      <c r="D120" s="19" t="s">
        <v>121</v>
      </c>
      <c r="E120" s="19"/>
      <c r="F120" s="19"/>
    </row>
    <row r="121" spans="2:6" x14ac:dyDescent="0.25">
      <c r="B121" s="19"/>
      <c r="C121" s="19"/>
      <c r="D121" s="42" t="s">
        <v>63</v>
      </c>
      <c r="E121" s="19"/>
      <c r="F121" s="19"/>
    </row>
    <row r="122" spans="2:6" ht="27" x14ac:dyDescent="0.25">
      <c r="B122" s="19"/>
      <c r="C122" s="19"/>
      <c r="D122" s="19" t="s">
        <v>122</v>
      </c>
      <c r="E122" s="19"/>
      <c r="F122" s="19"/>
    </row>
    <row r="123" spans="2:6" x14ac:dyDescent="0.25">
      <c r="B123" s="19"/>
      <c r="C123" s="19"/>
      <c r="D123" s="42" t="s">
        <v>65</v>
      </c>
      <c r="E123" s="19"/>
      <c r="F123" s="19"/>
    </row>
    <row r="124" spans="2:6" ht="27" x14ac:dyDescent="0.25">
      <c r="B124" s="19"/>
      <c r="C124" s="19"/>
      <c r="D124" s="19" t="s">
        <v>123</v>
      </c>
      <c r="E124" s="19"/>
      <c r="F124" s="19"/>
    </row>
    <row r="125" spans="2:6" x14ac:dyDescent="0.25">
      <c r="B125" s="198" t="s">
        <v>66</v>
      </c>
      <c r="C125" s="198"/>
      <c r="D125" s="198"/>
      <c r="E125" s="198"/>
      <c r="F125" s="198"/>
    </row>
    <row r="126" spans="2:6" x14ac:dyDescent="0.25">
      <c r="B126" s="19"/>
      <c r="C126" s="19" t="s">
        <v>124</v>
      </c>
      <c r="D126" s="42" t="s">
        <v>68</v>
      </c>
      <c r="E126" s="43">
        <v>-139990</v>
      </c>
      <c r="F126" s="43">
        <v>-139990</v>
      </c>
    </row>
    <row r="127" spans="2:6" x14ac:dyDescent="0.25">
      <c r="B127" s="19"/>
      <c r="C127" s="19"/>
      <c r="D127" s="19" t="s">
        <v>125</v>
      </c>
      <c r="E127" s="19"/>
      <c r="F127" s="19"/>
    </row>
    <row r="128" spans="2:6" x14ac:dyDescent="0.25">
      <c r="B128" s="19"/>
      <c r="C128" s="19"/>
      <c r="D128" s="42" t="s">
        <v>70</v>
      </c>
      <c r="E128" s="19"/>
      <c r="F128" s="19"/>
    </row>
    <row r="129" spans="2:6" ht="40.5" x14ac:dyDescent="0.25">
      <c r="B129" s="19"/>
      <c r="C129" s="19"/>
      <c r="D129" s="19" t="s">
        <v>126</v>
      </c>
      <c r="E129" s="19"/>
      <c r="F129" s="19"/>
    </row>
    <row r="130" spans="2:6" x14ac:dyDescent="0.25">
      <c r="B130" s="19"/>
      <c r="C130" s="19"/>
      <c r="D130" s="42" t="s">
        <v>71</v>
      </c>
      <c r="E130" s="19"/>
      <c r="F130" s="19"/>
    </row>
    <row r="131" spans="2:6" ht="27" x14ac:dyDescent="0.25">
      <c r="B131" s="19"/>
      <c r="C131" s="19"/>
      <c r="D131" s="19" t="s">
        <v>127</v>
      </c>
      <c r="E131" s="19"/>
      <c r="F131" s="19"/>
    </row>
    <row r="132" spans="2:6" x14ac:dyDescent="0.25">
      <c r="B132" s="19"/>
      <c r="C132" s="19"/>
      <c r="D132" s="40" t="s">
        <v>128</v>
      </c>
      <c r="E132" s="41">
        <v>-59870.3</v>
      </c>
      <c r="F132" s="41">
        <v>-59870.3</v>
      </c>
    </row>
    <row r="133" spans="2:6" x14ac:dyDescent="0.25">
      <c r="B133" s="19" t="s">
        <v>129</v>
      </c>
      <c r="C133" s="19"/>
      <c r="D133" s="42" t="s">
        <v>61</v>
      </c>
      <c r="E133" s="43">
        <v>-316.2</v>
      </c>
      <c r="F133" s="43">
        <v>-316.2</v>
      </c>
    </row>
    <row r="134" spans="2:6" x14ac:dyDescent="0.25">
      <c r="B134" s="19"/>
      <c r="C134" s="19"/>
      <c r="D134" s="19" t="s">
        <v>130</v>
      </c>
      <c r="E134" s="19"/>
      <c r="F134" s="19"/>
    </row>
    <row r="135" spans="2:6" x14ac:dyDescent="0.25">
      <c r="B135" s="19"/>
      <c r="C135" s="19"/>
      <c r="D135" s="42" t="s">
        <v>63</v>
      </c>
      <c r="E135" s="19"/>
      <c r="F135" s="19"/>
    </row>
    <row r="136" spans="2:6" ht="40.5" x14ac:dyDescent="0.25">
      <c r="B136" s="19"/>
      <c r="C136" s="19"/>
      <c r="D136" s="19" t="s">
        <v>131</v>
      </c>
      <c r="E136" s="19"/>
      <c r="F136" s="19"/>
    </row>
    <row r="137" spans="2:6" x14ac:dyDescent="0.25">
      <c r="B137" s="19"/>
      <c r="C137" s="19"/>
      <c r="D137" s="42" t="s">
        <v>65</v>
      </c>
      <c r="E137" s="19"/>
      <c r="F137" s="19"/>
    </row>
    <row r="138" spans="2:6" ht="27" x14ac:dyDescent="0.25">
      <c r="B138" s="19"/>
      <c r="C138" s="19"/>
      <c r="D138" s="19" t="s">
        <v>132</v>
      </c>
      <c r="E138" s="19"/>
      <c r="F138" s="19"/>
    </row>
    <row r="139" spans="2:6" x14ac:dyDescent="0.25">
      <c r="B139" s="198" t="s">
        <v>66</v>
      </c>
      <c r="C139" s="198"/>
      <c r="D139" s="198"/>
      <c r="E139" s="198"/>
      <c r="F139" s="198"/>
    </row>
    <row r="140" spans="2:6" x14ac:dyDescent="0.25">
      <c r="B140" s="19"/>
      <c r="C140" s="19" t="s">
        <v>133</v>
      </c>
      <c r="D140" s="42" t="s">
        <v>68</v>
      </c>
      <c r="E140" s="43">
        <v>-316.2</v>
      </c>
      <c r="F140" s="43">
        <v>-316.2</v>
      </c>
    </row>
    <row r="141" spans="2:6" x14ac:dyDescent="0.25">
      <c r="B141" s="19"/>
      <c r="C141" s="19"/>
      <c r="D141" s="19" t="s">
        <v>134</v>
      </c>
      <c r="E141" s="19"/>
      <c r="F141" s="19"/>
    </row>
    <row r="142" spans="2:6" x14ac:dyDescent="0.25">
      <c r="B142" s="19"/>
      <c r="C142" s="19"/>
      <c r="D142" s="42" t="s">
        <v>70</v>
      </c>
      <c r="E142" s="19"/>
      <c r="F142" s="19"/>
    </row>
    <row r="143" spans="2:6" ht="67.5" x14ac:dyDescent="0.25">
      <c r="B143" s="19"/>
      <c r="C143" s="19"/>
      <c r="D143" s="19" t="s">
        <v>135</v>
      </c>
      <c r="E143" s="19"/>
      <c r="F143" s="19"/>
    </row>
    <row r="144" spans="2:6" x14ac:dyDescent="0.25">
      <c r="B144" s="19"/>
      <c r="C144" s="19"/>
      <c r="D144" s="42" t="s">
        <v>71</v>
      </c>
      <c r="E144" s="19"/>
      <c r="F144" s="19"/>
    </row>
    <row r="145" spans="2:6" x14ac:dyDescent="0.25">
      <c r="B145" s="19"/>
      <c r="C145" s="19"/>
      <c r="D145" s="19" t="s">
        <v>72</v>
      </c>
      <c r="E145" s="19"/>
      <c r="F145" s="19"/>
    </row>
    <row r="146" spans="2:6" x14ac:dyDescent="0.25">
      <c r="B146" s="19" t="s">
        <v>136</v>
      </c>
      <c r="C146" s="19"/>
      <c r="D146" s="42" t="s">
        <v>61</v>
      </c>
      <c r="E146" s="43">
        <v>-894</v>
      </c>
      <c r="F146" s="43">
        <v>-894</v>
      </c>
    </row>
    <row r="147" spans="2:6" x14ac:dyDescent="0.25">
      <c r="B147" s="19"/>
      <c r="C147" s="19"/>
      <c r="D147" s="19" t="s">
        <v>137</v>
      </c>
      <c r="E147" s="19"/>
      <c r="F147" s="19"/>
    </row>
    <row r="148" spans="2:6" x14ac:dyDescent="0.25">
      <c r="B148" s="19"/>
      <c r="C148" s="19"/>
      <c r="D148" s="42" t="s">
        <v>63</v>
      </c>
      <c r="E148" s="19"/>
      <c r="F148" s="19"/>
    </row>
    <row r="149" spans="2:6" ht="40.5" x14ac:dyDescent="0.25">
      <c r="B149" s="19"/>
      <c r="C149" s="19"/>
      <c r="D149" s="19" t="s">
        <v>138</v>
      </c>
      <c r="E149" s="19"/>
      <c r="F149" s="19"/>
    </row>
    <row r="150" spans="2:6" x14ac:dyDescent="0.25">
      <c r="B150" s="19"/>
      <c r="C150" s="19"/>
      <c r="D150" s="42" t="s">
        <v>65</v>
      </c>
      <c r="E150" s="19"/>
      <c r="F150" s="19"/>
    </row>
    <row r="151" spans="2:6" ht="27" x14ac:dyDescent="0.25">
      <c r="B151" s="19"/>
      <c r="C151" s="19"/>
      <c r="D151" s="19" t="s">
        <v>139</v>
      </c>
      <c r="E151" s="19"/>
      <c r="F151" s="19"/>
    </row>
    <row r="152" spans="2:6" x14ac:dyDescent="0.25">
      <c r="B152" s="198" t="s">
        <v>66</v>
      </c>
      <c r="C152" s="198"/>
      <c r="D152" s="198"/>
      <c r="E152" s="198"/>
      <c r="F152" s="198"/>
    </row>
    <row r="153" spans="2:6" x14ac:dyDescent="0.25">
      <c r="B153" s="19"/>
      <c r="C153" s="19" t="s">
        <v>67</v>
      </c>
      <c r="D153" s="42" t="s">
        <v>68</v>
      </c>
      <c r="E153" s="43">
        <v>-894</v>
      </c>
      <c r="F153" s="43">
        <v>-894</v>
      </c>
    </row>
    <row r="154" spans="2:6" x14ac:dyDescent="0.25">
      <c r="B154" s="19"/>
      <c r="C154" s="19"/>
      <c r="D154" s="19" t="s">
        <v>137</v>
      </c>
      <c r="E154" s="19"/>
      <c r="F154" s="19"/>
    </row>
    <row r="155" spans="2:6" x14ac:dyDescent="0.25">
      <c r="B155" s="19"/>
      <c r="C155" s="19"/>
      <c r="D155" s="42" t="s">
        <v>70</v>
      </c>
      <c r="E155" s="19"/>
      <c r="F155" s="19"/>
    </row>
    <row r="156" spans="2:6" ht="67.5" x14ac:dyDescent="0.25">
      <c r="B156" s="19"/>
      <c r="C156" s="19"/>
      <c r="D156" s="19" t="s">
        <v>140</v>
      </c>
      <c r="E156" s="19"/>
      <c r="F156" s="19"/>
    </row>
    <row r="157" spans="2:6" x14ac:dyDescent="0.25">
      <c r="B157" s="19"/>
      <c r="C157" s="19"/>
      <c r="D157" s="42" t="s">
        <v>71</v>
      </c>
      <c r="E157" s="19"/>
      <c r="F157" s="19"/>
    </row>
    <row r="158" spans="2:6" x14ac:dyDescent="0.25">
      <c r="B158" s="19"/>
      <c r="C158" s="19"/>
      <c r="D158" s="19" t="s">
        <v>72</v>
      </c>
      <c r="E158" s="19"/>
      <c r="F158" s="19"/>
    </row>
    <row r="159" spans="2:6" x14ac:dyDescent="0.25">
      <c r="B159" s="19" t="s">
        <v>141</v>
      </c>
      <c r="C159" s="19"/>
      <c r="D159" s="42" t="s">
        <v>61</v>
      </c>
      <c r="E159" s="43">
        <v>-56060.1</v>
      </c>
      <c r="F159" s="43">
        <v>-56060.1</v>
      </c>
    </row>
    <row r="160" spans="2:6" ht="27" x14ac:dyDescent="0.25">
      <c r="B160" s="19"/>
      <c r="C160" s="19"/>
      <c r="D160" s="19" t="s">
        <v>142</v>
      </c>
      <c r="E160" s="19"/>
      <c r="F160" s="19"/>
    </row>
    <row r="161" spans="2:6" x14ac:dyDescent="0.25">
      <c r="B161" s="19"/>
      <c r="C161" s="19"/>
      <c r="D161" s="42" t="s">
        <v>63</v>
      </c>
      <c r="E161" s="19"/>
      <c r="F161" s="19"/>
    </row>
    <row r="162" spans="2:6" ht="27" x14ac:dyDescent="0.25">
      <c r="B162" s="19"/>
      <c r="C162" s="19"/>
      <c r="D162" s="19" t="s">
        <v>143</v>
      </c>
      <c r="E162" s="19"/>
      <c r="F162" s="19"/>
    </row>
    <row r="163" spans="2:6" x14ac:dyDescent="0.25">
      <c r="B163" s="19"/>
      <c r="C163" s="19"/>
      <c r="D163" s="42" t="s">
        <v>65</v>
      </c>
      <c r="E163" s="19"/>
      <c r="F163" s="19"/>
    </row>
    <row r="164" spans="2:6" ht="27" x14ac:dyDescent="0.25">
      <c r="B164" s="19"/>
      <c r="C164" s="19"/>
      <c r="D164" s="19" t="s">
        <v>144</v>
      </c>
      <c r="E164" s="19"/>
      <c r="F164" s="19"/>
    </row>
    <row r="165" spans="2:6" x14ac:dyDescent="0.25">
      <c r="B165" s="198" t="s">
        <v>66</v>
      </c>
      <c r="C165" s="198"/>
      <c r="D165" s="198"/>
      <c r="E165" s="198"/>
      <c r="F165" s="198"/>
    </row>
    <row r="166" spans="2:6" x14ac:dyDescent="0.25">
      <c r="B166" s="19"/>
      <c r="C166" s="19" t="s">
        <v>67</v>
      </c>
      <c r="D166" s="42" t="s">
        <v>68</v>
      </c>
      <c r="E166" s="43">
        <v>-50260.1</v>
      </c>
      <c r="F166" s="43">
        <v>-50260.1</v>
      </c>
    </row>
    <row r="167" spans="2:6" ht="40.5" x14ac:dyDescent="0.25">
      <c r="B167" s="19"/>
      <c r="C167" s="19"/>
      <c r="D167" s="19" t="s">
        <v>145</v>
      </c>
      <c r="E167" s="19"/>
      <c r="F167" s="19"/>
    </row>
    <row r="168" spans="2:6" x14ac:dyDescent="0.25">
      <c r="B168" s="19"/>
      <c r="C168" s="19"/>
      <c r="D168" s="42" t="s">
        <v>70</v>
      </c>
      <c r="E168" s="19"/>
      <c r="F168" s="19"/>
    </row>
    <row r="169" spans="2:6" ht="27" x14ac:dyDescent="0.25">
      <c r="B169" s="19"/>
      <c r="C169" s="19"/>
      <c r="D169" s="19" t="s">
        <v>146</v>
      </c>
      <c r="E169" s="19"/>
      <c r="F169" s="19"/>
    </row>
    <row r="170" spans="2:6" x14ac:dyDescent="0.25">
      <c r="B170" s="19"/>
      <c r="C170" s="19"/>
      <c r="D170" s="42" t="s">
        <v>71</v>
      </c>
      <c r="E170" s="19"/>
      <c r="F170" s="19"/>
    </row>
    <row r="171" spans="2:6" x14ac:dyDescent="0.25">
      <c r="B171" s="19"/>
      <c r="C171" s="19"/>
      <c r="D171" s="19" t="s">
        <v>72</v>
      </c>
      <c r="E171" s="19"/>
      <c r="F171" s="19"/>
    </row>
    <row r="172" spans="2:6" x14ac:dyDescent="0.25">
      <c r="B172" s="19"/>
      <c r="C172" s="19" t="s">
        <v>82</v>
      </c>
      <c r="D172" s="42" t="s">
        <v>68</v>
      </c>
      <c r="E172" s="43">
        <v>-5800</v>
      </c>
      <c r="F172" s="43">
        <v>-5800</v>
      </c>
    </row>
    <row r="173" spans="2:6" x14ac:dyDescent="0.25">
      <c r="B173" s="19"/>
      <c r="C173" s="19"/>
      <c r="D173" s="19" t="s">
        <v>147</v>
      </c>
      <c r="E173" s="19"/>
      <c r="F173" s="19"/>
    </row>
    <row r="174" spans="2:6" x14ac:dyDescent="0.25">
      <c r="B174" s="19"/>
      <c r="C174" s="19"/>
      <c r="D174" s="42" t="s">
        <v>70</v>
      </c>
      <c r="E174" s="19"/>
      <c r="F174" s="19"/>
    </row>
    <row r="175" spans="2:6" ht="27" x14ac:dyDescent="0.25">
      <c r="B175" s="19"/>
      <c r="C175" s="19"/>
      <c r="D175" s="19" t="s">
        <v>148</v>
      </c>
      <c r="E175" s="19"/>
      <c r="F175" s="19"/>
    </row>
    <row r="176" spans="2:6" x14ac:dyDescent="0.25">
      <c r="B176" s="19"/>
      <c r="C176" s="19"/>
      <c r="D176" s="42" t="s">
        <v>71</v>
      </c>
      <c r="E176" s="19"/>
      <c r="F176" s="19"/>
    </row>
    <row r="177" spans="2:6" ht="27" x14ac:dyDescent="0.25">
      <c r="B177" s="19"/>
      <c r="C177" s="19"/>
      <c r="D177" s="19" t="s">
        <v>84</v>
      </c>
      <c r="E177" s="19"/>
      <c r="F177" s="19"/>
    </row>
    <row r="178" spans="2:6" x14ac:dyDescent="0.25">
      <c r="B178" s="19" t="s">
        <v>149</v>
      </c>
      <c r="C178" s="19"/>
      <c r="D178" s="42" t="s">
        <v>61</v>
      </c>
      <c r="E178" s="43">
        <v>-2600</v>
      </c>
      <c r="F178" s="43">
        <v>-2600</v>
      </c>
    </row>
    <row r="179" spans="2:6" x14ac:dyDescent="0.25">
      <c r="B179" s="19"/>
      <c r="C179" s="19"/>
      <c r="D179" s="19" t="s">
        <v>150</v>
      </c>
      <c r="E179" s="19"/>
      <c r="F179" s="19"/>
    </row>
    <row r="180" spans="2:6" x14ac:dyDescent="0.25">
      <c r="B180" s="19"/>
      <c r="C180" s="19"/>
      <c r="D180" s="42" t="s">
        <v>63</v>
      </c>
      <c r="E180" s="19"/>
      <c r="F180" s="19"/>
    </row>
    <row r="181" spans="2:6" ht="27" x14ac:dyDescent="0.25">
      <c r="B181" s="19"/>
      <c r="C181" s="19"/>
      <c r="D181" s="19" t="s">
        <v>151</v>
      </c>
      <c r="E181" s="19"/>
      <c r="F181" s="19"/>
    </row>
    <row r="182" spans="2:6" x14ac:dyDescent="0.25">
      <c r="B182" s="19"/>
      <c r="C182" s="19"/>
      <c r="D182" s="42" t="s">
        <v>65</v>
      </c>
      <c r="E182" s="19"/>
      <c r="F182" s="19"/>
    </row>
    <row r="183" spans="2:6" ht="27" x14ac:dyDescent="0.25">
      <c r="B183" s="19"/>
      <c r="C183" s="19"/>
      <c r="D183" s="19" t="s">
        <v>152</v>
      </c>
      <c r="E183" s="19"/>
      <c r="F183" s="19"/>
    </row>
    <row r="184" spans="2:6" x14ac:dyDescent="0.25">
      <c r="B184" s="198" t="s">
        <v>66</v>
      </c>
      <c r="C184" s="198"/>
      <c r="D184" s="198"/>
      <c r="E184" s="198"/>
      <c r="F184" s="198"/>
    </row>
    <row r="185" spans="2:6" x14ac:dyDescent="0.25">
      <c r="B185" s="19"/>
      <c r="C185" s="19" t="s">
        <v>133</v>
      </c>
      <c r="D185" s="42" t="s">
        <v>68</v>
      </c>
      <c r="E185" s="43">
        <v>-2600</v>
      </c>
      <c r="F185" s="43">
        <v>-2600</v>
      </c>
    </row>
    <row r="186" spans="2:6" ht="40.5" x14ac:dyDescent="0.25">
      <c r="B186" s="19"/>
      <c r="C186" s="19"/>
      <c r="D186" s="19" t="s">
        <v>153</v>
      </c>
      <c r="E186" s="19"/>
      <c r="F186" s="19"/>
    </row>
    <row r="187" spans="2:6" x14ac:dyDescent="0.25">
      <c r="B187" s="19"/>
      <c r="C187" s="19"/>
      <c r="D187" s="42" t="s">
        <v>70</v>
      </c>
      <c r="E187" s="19"/>
      <c r="F187" s="19"/>
    </row>
    <row r="188" spans="2:6" x14ac:dyDescent="0.25">
      <c r="B188" s="19"/>
      <c r="C188" s="19"/>
      <c r="D188" s="19" t="s">
        <v>154</v>
      </c>
      <c r="E188" s="19"/>
      <c r="F188" s="19"/>
    </row>
    <row r="189" spans="2:6" x14ac:dyDescent="0.25">
      <c r="B189" s="19"/>
      <c r="C189" s="19"/>
      <c r="D189" s="42" t="s">
        <v>71</v>
      </c>
      <c r="E189" s="19"/>
      <c r="F189" s="19"/>
    </row>
    <row r="190" spans="2:6" x14ac:dyDescent="0.25">
      <c r="B190" s="19"/>
      <c r="C190" s="19"/>
      <c r="D190" s="19" t="s">
        <v>72</v>
      </c>
      <c r="E190" s="19"/>
      <c r="F190" s="19"/>
    </row>
    <row r="191" spans="2:6" x14ac:dyDescent="0.25">
      <c r="B191" s="19"/>
      <c r="C191" s="19"/>
      <c r="D191" s="40" t="s">
        <v>155</v>
      </c>
      <c r="E191" s="41">
        <v>-10813.8</v>
      </c>
      <c r="F191" s="41">
        <v>-10813.8</v>
      </c>
    </row>
    <row r="192" spans="2:6" x14ac:dyDescent="0.25">
      <c r="B192" s="19" t="s">
        <v>156</v>
      </c>
      <c r="C192" s="19"/>
      <c r="D192" s="42" t="s">
        <v>61</v>
      </c>
      <c r="E192" s="43">
        <v>-10813.8</v>
      </c>
      <c r="F192" s="43">
        <v>-10813.8</v>
      </c>
    </row>
    <row r="193" spans="2:6" x14ac:dyDescent="0.25">
      <c r="B193" s="19"/>
      <c r="C193" s="19"/>
      <c r="D193" s="19" t="s">
        <v>157</v>
      </c>
      <c r="E193" s="19"/>
      <c r="F193" s="19"/>
    </row>
    <row r="194" spans="2:6" x14ac:dyDescent="0.25">
      <c r="B194" s="19"/>
      <c r="C194" s="19"/>
      <c r="D194" s="42" t="s">
        <v>63</v>
      </c>
      <c r="E194" s="19"/>
      <c r="F194" s="19"/>
    </row>
    <row r="195" spans="2:6" ht="40.5" x14ac:dyDescent="0.25">
      <c r="B195" s="19"/>
      <c r="C195" s="19"/>
      <c r="D195" s="19" t="s">
        <v>158</v>
      </c>
      <c r="E195" s="19"/>
      <c r="F195" s="19"/>
    </row>
    <row r="196" spans="2:6" x14ac:dyDescent="0.25">
      <c r="B196" s="19"/>
      <c r="C196" s="19"/>
      <c r="D196" s="42" t="s">
        <v>65</v>
      </c>
      <c r="E196" s="19"/>
      <c r="F196" s="19"/>
    </row>
    <row r="197" spans="2:6" ht="54" x14ac:dyDescent="0.25">
      <c r="B197" s="19"/>
      <c r="C197" s="19"/>
      <c r="D197" s="19" t="s">
        <v>159</v>
      </c>
      <c r="E197" s="19"/>
      <c r="F197" s="19"/>
    </row>
    <row r="198" spans="2:6" x14ac:dyDescent="0.25">
      <c r="B198" s="198" t="s">
        <v>66</v>
      </c>
      <c r="C198" s="198"/>
      <c r="D198" s="198"/>
      <c r="E198" s="198"/>
      <c r="F198" s="198"/>
    </row>
    <row r="199" spans="2:6" x14ac:dyDescent="0.25">
      <c r="B199" s="19"/>
      <c r="C199" s="19" t="s">
        <v>67</v>
      </c>
      <c r="D199" s="42" t="s">
        <v>68</v>
      </c>
      <c r="E199" s="43">
        <v>-2880.4</v>
      </c>
      <c r="F199" s="43">
        <v>-2880.4</v>
      </c>
    </row>
    <row r="200" spans="2:6" ht="27" x14ac:dyDescent="0.25">
      <c r="B200" s="19"/>
      <c r="C200" s="19"/>
      <c r="D200" s="19" t="s">
        <v>160</v>
      </c>
      <c r="E200" s="19"/>
      <c r="F200" s="19"/>
    </row>
    <row r="201" spans="2:6" x14ac:dyDescent="0.25">
      <c r="B201" s="19"/>
      <c r="C201" s="19"/>
      <c r="D201" s="42" t="s">
        <v>70</v>
      </c>
      <c r="E201" s="19"/>
      <c r="F201" s="19"/>
    </row>
    <row r="202" spans="2:6" ht="54" x14ac:dyDescent="0.25">
      <c r="B202" s="19"/>
      <c r="C202" s="19"/>
      <c r="D202" s="19" t="s">
        <v>161</v>
      </c>
      <c r="E202" s="19"/>
      <c r="F202" s="19"/>
    </row>
    <row r="203" spans="2:6" x14ac:dyDescent="0.25">
      <c r="B203" s="19"/>
      <c r="C203" s="19"/>
      <c r="D203" s="42" t="s">
        <v>71</v>
      </c>
      <c r="E203" s="19"/>
      <c r="F203" s="19"/>
    </row>
    <row r="204" spans="2:6" x14ac:dyDescent="0.25">
      <c r="B204" s="19"/>
      <c r="C204" s="19"/>
      <c r="D204" s="19" t="s">
        <v>72</v>
      </c>
      <c r="E204" s="19"/>
      <c r="F204" s="19"/>
    </row>
    <row r="205" spans="2:6" x14ac:dyDescent="0.25">
      <c r="B205" s="19"/>
      <c r="C205" s="19" t="s">
        <v>133</v>
      </c>
      <c r="D205" s="42" t="s">
        <v>68</v>
      </c>
      <c r="E205" s="43">
        <v>-7432</v>
      </c>
      <c r="F205" s="43">
        <v>-7432</v>
      </c>
    </row>
    <row r="206" spans="2:6" ht="27" x14ac:dyDescent="0.25">
      <c r="B206" s="19"/>
      <c r="C206" s="19"/>
      <c r="D206" s="19" t="s">
        <v>162</v>
      </c>
      <c r="E206" s="19"/>
      <c r="F206" s="19"/>
    </row>
    <row r="207" spans="2:6" x14ac:dyDescent="0.25">
      <c r="B207" s="19"/>
      <c r="C207" s="19"/>
      <c r="D207" s="42" t="s">
        <v>70</v>
      </c>
      <c r="E207" s="19"/>
      <c r="F207" s="19"/>
    </row>
    <row r="208" spans="2:6" ht="54" x14ac:dyDescent="0.25">
      <c r="B208" s="19"/>
      <c r="C208" s="19"/>
      <c r="D208" s="19" t="s">
        <v>163</v>
      </c>
      <c r="E208" s="19"/>
      <c r="F208" s="19"/>
    </row>
    <row r="209" spans="2:6" x14ac:dyDescent="0.25">
      <c r="B209" s="19"/>
      <c r="C209" s="19"/>
      <c r="D209" s="42" t="s">
        <v>71</v>
      </c>
      <c r="E209" s="19"/>
      <c r="F209" s="19"/>
    </row>
    <row r="210" spans="2:6" x14ac:dyDescent="0.25">
      <c r="B210" s="19"/>
      <c r="C210" s="19"/>
      <c r="D210" s="19" t="s">
        <v>72</v>
      </c>
      <c r="E210" s="19"/>
      <c r="F210" s="19"/>
    </row>
    <row r="211" spans="2:6" x14ac:dyDescent="0.25">
      <c r="B211" s="19"/>
      <c r="C211" s="19" t="s">
        <v>82</v>
      </c>
      <c r="D211" s="42" t="s">
        <v>68</v>
      </c>
      <c r="E211" s="43">
        <v>-501.4</v>
      </c>
      <c r="F211" s="43">
        <v>-501.4</v>
      </c>
    </row>
    <row r="212" spans="2:6" x14ac:dyDescent="0.25">
      <c r="B212" s="19"/>
      <c r="C212" s="19"/>
      <c r="D212" s="19" t="s">
        <v>164</v>
      </c>
      <c r="E212" s="19"/>
      <c r="F212" s="19"/>
    </row>
    <row r="213" spans="2:6" x14ac:dyDescent="0.25">
      <c r="B213" s="19"/>
      <c r="C213" s="19"/>
      <c r="D213" s="42" t="s">
        <v>70</v>
      </c>
      <c r="E213" s="19"/>
      <c r="F213" s="19"/>
    </row>
    <row r="214" spans="2:6" ht="27" x14ac:dyDescent="0.25">
      <c r="B214" s="19"/>
      <c r="C214" s="19"/>
      <c r="D214" s="19" t="s">
        <v>165</v>
      </c>
      <c r="E214" s="19"/>
      <c r="F214" s="19"/>
    </row>
    <row r="215" spans="2:6" x14ac:dyDescent="0.25">
      <c r="B215" s="19"/>
      <c r="C215" s="19"/>
      <c r="D215" s="42" t="s">
        <v>71</v>
      </c>
      <c r="E215" s="19"/>
      <c r="F215" s="19"/>
    </row>
    <row r="216" spans="2:6" ht="27" x14ac:dyDescent="0.25">
      <c r="B216" s="19"/>
      <c r="C216" s="19"/>
      <c r="D216" s="19" t="s">
        <v>84</v>
      </c>
      <c r="E216" s="19"/>
      <c r="F216" s="19"/>
    </row>
    <row r="217" spans="2:6" x14ac:dyDescent="0.25">
      <c r="B217" s="19"/>
      <c r="C217" s="19"/>
      <c r="D217" s="40" t="s">
        <v>166</v>
      </c>
      <c r="E217" s="41">
        <v>-20500</v>
      </c>
      <c r="F217" s="41">
        <v>-20500</v>
      </c>
    </row>
    <row r="218" spans="2:6" x14ac:dyDescent="0.25">
      <c r="B218" s="19" t="s">
        <v>167</v>
      </c>
      <c r="C218" s="19"/>
      <c r="D218" s="42" t="s">
        <v>61</v>
      </c>
      <c r="E218" s="43">
        <v>-20500</v>
      </c>
      <c r="F218" s="43">
        <v>-20500</v>
      </c>
    </row>
    <row r="219" spans="2:6" x14ac:dyDescent="0.25">
      <c r="B219" s="19"/>
      <c r="C219" s="19"/>
      <c r="D219" s="19" t="s">
        <v>168</v>
      </c>
      <c r="E219" s="19"/>
      <c r="F219" s="19"/>
    </row>
    <row r="220" spans="2:6" x14ac:dyDescent="0.25">
      <c r="B220" s="19"/>
      <c r="C220" s="19"/>
      <c r="D220" s="42" t="s">
        <v>63</v>
      </c>
      <c r="E220" s="19"/>
      <c r="F220" s="19"/>
    </row>
    <row r="221" spans="2:6" ht="27" x14ac:dyDescent="0.25">
      <c r="B221" s="19"/>
      <c r="C221" s="19"/>
      <c r="D221" s="19" t="s">
        <v>169</v>
      </c>
      <c r="E221" s="19"/>
      <c r="F221" s="19"/>
    </row>
    <row r="222" spans="2:6" x14ac:dyDescent="0.25">
      <c r="B222" s="19"/>
      <c r="C222" s="19"/>
      <c r="D222" s="42" t="s">
        <v>65</v>
      </c>
      <c r="E222" s="19"/>
      <c r="F222" s="19"/>
    </row>
    <row r="223" spans="2:6" ht="27" x14ac:dyDescent="0.25">
      <c r="B223" s="19"/>
      <c r="C223" s="19"/>
      <c r="D223" s="19" t="s">
        <v>170</v>
      </c>
      <c r="E223" s="19"/>
      <c r="F223" s="19"/>
    </row>
    <row r="224" spans="2:6" x14ac:dyDescent="0.25">
      <c r="B224" s="198" t="s">
        <v>66</v>
      </c>
      <c r="C224" s="198"/>
      <c r="D224" s="198"/>
      <c r="E224" s="198"/>
      <c r="F224" s="198"/>
    </row>
    <row r="225" spans="2:6" x14ac:dyDescent="0.25">
      <c r="B225" s="19"/>
      <c r="C225" s="19" t="s">
        <v>67</v>
      </c>
      <c r="D225" s="42" t="s">
        <v>68</v>
      </c>
      <c r="E225" s="43">
        <v>-20500</v>
      </c>
      <c r="F225" s="43">
        <v>-20500</v>
      </c>
    </row>
    <row r="226" spans="2:6" x14ac:dyDescent="0.25">
      <c r="B226" s="19"/>
      <c r="C226" s="19"/>
      <c r="D226" s="19" t="s">
        <v>168</v>
      </c>
      <c r="E226" s="19"/>
      <c r="F226" s="19"/>
    </row>
    <row r="227" spans="2:6" x14ac:dyDescent="0.25">
      <c r="B227" s="19"/>
      <c r="C227" s="19"/>
      <c r="D227" s="42" t="s">
        <v>70</v>
      </c>
      <c r="E227" s="19"/>
      <c r="F227" s="19"/>
    </row>
    <row r="228" spans="2:6" ht="27" x14ac:dyDescent="0.25">
      <c r="B228" s="19"/>
      <c r="C228" s="19"/>
      <c r="D228" s="19" t="s">
        <v>171</v>
      </c>
      <c r="E228" s="19"/>
      <c r="F228" s="19"/>
    </row>
    <row r="229" spans="2:6" x14ac:dyDescent="0.25">
      <c r="B229" s="19"/>
      <c r="C229" s="19"/>
      <c r="D229" s="42" t="s">
        <v>71</v>
      </c>
      <c r="E229" s="19"/>
      <c r="F229" s="19"/>
    </row>
    <row r="230" spans="2:6" x14ac:dyDescent="0.25">
      <c r="B230" s="19"/>
      <c r="C230" s="19"/>
      <c r="D230" s="19" t="s">
        <v>72</v>
      </c>
      <c r="E230" s="19"/>
      <c r="F230" s="19"/>
    </row>
    <row r="231" spans="2:6" x14ac:dyDescent="0.25">
      <c r="B231" s="19"/>
      <c r="C231" s="19"/>
      <c r="D231" s="40" t="s">
        <v>172</v>
      </c>
      <c r="E231" s="41">
        <v>-1027.5</v>
      </c>
      <c r="F231" s="41">
        <v>-1027.5</v>
      </c>
    </row>
    <row r="232" spans="2:6" x14ac:dyDescent="0.25">
      <c r="B232" s="19" t="s">
        <v>173</v>
      </c>
      <c r="C232" s="19"/>
      <c r="D232" s="42" t="s">
        <v>61</v>
      </c>
      <c r="E232" s="43">
        <v>-1027.5</v>
      </c>
      <c r="F232" s="43">
        <v>-1027.5</v>
      </c>
    </row>
    <row r="233" spans="2:6" ht="27" x14ac:dyDescent="0.25">
      <c r="B233" s="19"/>
      <c r="C233" s="19"/>
      <c r="D233" s="19" t="s">
        <v>174</v>
      </c>
      <c r="E233" s="19"/>
      <c r="F233" s="19"/>
    </row>
    <row r="234" spans="2:6" x14ac:dyDescent="0.25">
      <c r="B234" s="19"/>
      <c r="C234" s="19"/>
      <c r="D234" s="42" t="s">
        <v>63</v>
      </c>
      <c r="E234" s="19"/>
      <c r="F234" s="19"/>
    </row>
    <row r="235" spans="2:6" ht="40.5" x14ac:dyDescent="0.25">
      <c r="B235" s="19"/>
      <c r="C235" s="19"/>
      <c r="D235" s="19" t="s">
        <v>175</v>
      </c>
      <c r="E235" s="19"/>
      <c r="F235" s="19"/>
    </row>
    <row r="236" spans="2:6" x14ac:dyDescent="0.25">
      <c r="B236" s="19"/>
      <c r="C236" s="19"/>
      <c r="D236" s="42" t="s">
        <v>65</v>
      </c>
      <c r="E236" s="19"/>
      <c r="F236" s="19"/>
    </row>
    <row r="237" spans="2:6" ht="67.5" x14ac:dyDescent="0.25">
      <c r="B237" s="19"/>
      <c r="C237" s="19"/>
      <c r="D237" s="19" t="s">
        <v>176</v>
      </c>
      <c r="E237" s="19"/>
      <c r="F237" s="19"/>
    </row>
    <row r="238" spans="2:6" x14ac:dyDescent="0.25">
      <c r="B238" s="198" t="s">
        <v>66</v>
      </c>
      <c r="C238" s="198"/>
      <c r="D238" s="198"/>
      <c r="E238" s="198"/>
      <c r="F238" s="198"/>
    </row>
    <row r="239" spans="2:6" x14ac:dyDescent="0.25">
      <c r="B239" s="19"/>
      <c r="C239" s="19" t="s">
        <v>67</v>
      </c>
      <c r="D239" s="42" t="s">
        <v>68</v>
      </c>
      <c r="E239" s="43">
        <v>-1027.5</v>
      </c>
      <c r="F239" s="43">
        <v>-1027.5</v>
      </c>
    </row>
    <row r="240" spans="2:6" ht="54" x14ac:dyDescent="0.25">
      <c r="B240" s="19"/>
      <c r="C240" s="19"/>
      <c r="D240" s="19" t="s">
        <v>177</v>
      </c>
      <c r="E240" s="19"/>
      <c r="F240" s="19"/>
    </row>
    <row r="241" spans="2:9" x14ac:dyDescent="0.25">
      <c r="B241" s="19"/>
      <c r="C241" s="19"/>
      <c r="D241" s="42" t="s">
        <v>70</v>
      </c>
      <c r="E241" s="19"/>
      <c r="F241" s="19"/>
    </row>
    <row r="242" spans="2:9" ht="54" x14ac:dyDescent="0.25">
      <c r="B242" s="19"/>
      <c r="C242" s="19"/>
      <c r="D242" s="19" t="s">
        <v>178</v>
      </c>
      <c r="E242" s="19"/>
      <c r="F242" s="19"/>
    </row>
    <row r="243" spans="2:9" x14ac:dyDescent="0.25">
      <c r="B243" s="19"/>
      <c r="C243" s="19"/>
      <c r="D243" s="42" t="s">
        <v>71</v>
      </c>
      <c r="E243" s="19"/>
      <c r="F243" s="19"/>
    </row>
    <row r="244" spans="2:9" x14ac:dyDescent="0.25">
      <c r="B244" s="19"/>
      <c r="C244" s="19"/>
      <c r="D244" s="19" t="s">
        <v>72</v>
      </c>
      <c r="E244" s="19"/>
      <c r="F244" s="19"/>
    </row>
    <row r="245" spans="2:9" x14ac:dyDescent="0.25">
      <c r="B245" s="179"/>
      <c r="C245" s="179"/>
      <c r="D245" s="178" t="s">
        <v>595</v>
      </c>
      <c r="E245" s="191">
        <v>-1219</v>
      </c>
      <c r="F245" s="191">
        <v>-1710</v>
      </c>
      <c r="H245" s="93"/>
      <c r="I245" s="93"/>
    </row>
    <row r="246" spans="2:9" x14ac:dyDescent="0.25">
      <c r="B246" s="179" t="s">
        <v>596</v>
      </c>
      <c r="C246" s="179"/>
      <c r="D246" s="180" t="s">
        <v>61</v>
      </c>
      <c r="E246" s="84">
        <v>-1219</v>
      </c>
      <c r="F246" s="84">
        <v>-1710</v>
      </c>
    </row>
    <row r="247" spans="2:9" x14ac:dyDescent="0.25">
      <c r="B247" s="179"/>
      <c r="C247" s="179"/>
      <c r="D247" s="179" t="s">
        <v>597</v>
      </c>
      <c r="E247" s="179"/>
      <c r="F247" s="179"/>
    </row>
    <row r="248" spans="2:9" x14ac:dyDescent="0.25">
      <c r="B248" s="179"/>
      <c r="C248" s="179"/>
      <c r="D248" s="180" t="s">
        <v>63</v>
      </c>
      <c r="E248" s="179"/>
      <c r="F248" s="179"/>
    </row>
    <row r="249" spans="2:9" ht="27" x14ac:dyDescent="0.25">
      <c r="B249" s="179"/>
      <c r="C249" s="179"/>
      <c r="D249" s="179" t="s">
        <v>598</v>
      </c>
      <c r="E249" s="179"/>
      <c r="F249" s="179"/>
    </row>
    <row r="250" spans="2:9" x14ac:dyDescent="0.25">
      <c r="B250" s="179"/>
      <c r="C250" s="179"/>
      <c r="D250" s="180" t="s">
        <v>65</v>
      </c>
      <c r="E250" s="179"/>
      <c r="F250" s="179"/>
    </row>
    <row r="251" spans="2:9" ht="40.5" x14ac:dyDescent="0.25">
      <c r="B251" s="179"/>
      <c r="C251" s="179"/>
      <c r="D251" s="179" t="s">
        <v>599</v>
      </c>
      <c r="E251" s="179"/>
      <c r="F251" s="179"/>
    </row>
    <row r="252" spans="2:9" x14ac:dyDescent="0.25">
      <c r="B252" s="199" t="s">
        <v>66</v>
      </c>
      <c r="C252" s="199"/>
      <c r="D252" s="199"/>
      <c r="E252" s="199"/>
      <c r="F252" s="199"/>
    </row>
    <row r="253" spans="2:9" x14ac:dyDescent="0.25">
      <c r="B253" s="179"/>
      <c r="C253" s="179" t="s">
        <v>67</v>
      </c>
      <c r="D253" s="180" t="s">
        <v>68</v>
      </c>
      <c r="E253" s="84">
        <v>-1219</v>
      </c>
      <c r="F253" s="84">
        <v>-1710</v>
      </c>
    </row>
    <row r="254" spans="2:9" ht="27" x14ac:dyDescent="0.25">
      <c r="B254" s="179"/>
      <c r="C254" s="179"/>
      <c r="D254" s="179" t="s">
        <v>600</v>
      </c>
      <c r="E254" s="179"/>
      <c r="F254" s="179"/>
    </row>
    <row r="255" spans="2:9" x14ac:dyDescent="0.25">
      <c r="B255" s="179"/>
      <c r="C255" s="179"/>
      <c r="D255" s="180" t="s">
        <v>70</v>
      </c>
      <c r="E255" s="179"/>
      <c r="F255" s="179"/>
    </row>
    <row r="256" spans="2:9" ht="54" x14ac:dyDescent="0.25">
      <c r="B256" s="179"/>
      <c r="C256" s="179"/>
      <c r="D256" s="179" t="s">
        <v>601</v>
      </c>
      <c r="E256" s="179"/>
      <c r="F256" s="179"/>
    </row>
    <row r="257" spans="2:6" x14ac:dyDescent="0.25">
      <c r="B257" s="179"/>
      <c r="C257" s="179"/>
      <c r="D257" s="180" t="s">
        <v>71</v>
      </c>
      <c r="E257" s="179"/>
      <c r="F257" s="179"/>
    </row>
    <row r="258" spans="2:6" x14ac:dyDescent="0.25">
      <c r="B258" s="179"/>
      <c r="C258" s="179"/>
      <c r="D258" s="179" t="s">
        <v>72</v>
      </c>
      <c r="E258" s="179"/>
      <c r="F258" s="179"/>
    </row>
    <row r="259" spans="2:6" x14ac:dyDescent="0.25">
      <c r="B259" s="179"/>
      <c r="C259" s="179"/>
      <c r="D259" s="178" t="s">
        <v>582</v>
      </c>
      <c r="E259" s="191">
        <v>-12930</v>
      </c>
      <c r="F259" s="191">
        <v>-12930</v>
      </c>
    </row>
    <row r="260" spans="2:6" x14ac:dyDescent="0.25">
      <c r="B260" s="179" t="s">
        <v>583</v>
      </c>
      <c r="C260" s="179"/>
      <c r="D260" s="180" t="s">
        <v>61</v>
      </c>
      <c r="E260" s="84">
        <v>-12930</v>
      </c>
      <c r="F260" s="84">
        <v>-12930</v>
      </c>
    </row>
    <row r="261" spans="2:6" x14ac:dyDescent="0.25">
      <c r="B261" s="179"/>
      <c r="C261" s="179"/>
      <c r="D261" s="179" t="s">
        <v>584</v>
      </c>
      <c r="E261" s="179"/>
      <c r="F261" s="179"/>
    </row>
    <row r="262" spans="2:6" x14ac:dyDescent="0.25">
      <c r="B262" s="179"/>
      <c r="C262" s="179"/>
      <c r="D262" s="180" t="s">
        <v>63</v>
      </c>
      <c r="E262" s="179"/>
      <c r="F262" s="179"/>
    </row>
    <row r="263" spans="2:6" x14ac:dyDescent="0.25">
      <c r="B263" s="179"/>
      <c r="C263" s="179"/>
      <c r="D263" s="179" t="s">
        <v>585</v>
      </c>
      <c r="E263" s="179"/>
      <c r="F263" s="179"/>
    </row>
    <row r="264" spans="2:6" x14ac:dyDescent="0.25">
      <c r="B264" s="179"/>
      <c r="C264" s="179"/>
      <c r="D264" s="180" t="s">
        <v>65</v>
      </c>
      <c r="E264" s="179"/>
      <c r="F264" s="179"/>
    </row>
    <row r="265" spans="2:6" ht="27" x14ac:dyDescent="0.25">
      <c r="B265" s="179"/>
      <c r="C265" s="179"/>
      <c r="D265" s="179" t="s">
        <v>586</v>
      </c>
      <c r="E265" s="179"/>
      <c r="F265" s="179"/>
    </row>
    <row r="266" spans="2:6" x14ac:dyDescent="0.25">
      <c r="B266" s="199" t="s">
        <v>66</v>
      </c>
      <c r="C266" s="199"/>
      <c r="D266" s="199"/>
      <c r="E266" s="199"/>
      <c r="F266" s="199"/>
    </row>
    <row r="267" spans="2:6" x14ac:dyDescent="0.25">
      <c r="B267" s="179"/>
      <c r="C267" s="179" t="s">
        <v>67</v>
      </c>
      <c r="D267" s="180" t="s">
        <v>68</v>
      </c>
      <c r="E267" s="84">
        <v>-12930</v>
      </c>
      <c r="F267" s="84">
        <v>-12930</v>
      </c>
    </row>
    <row r="268" spans="2:6" ht="27" x14ac:dyDescent="0.25">
      <c r="B268" s="179"/>
      <c r="C268" s="179"/>
      <c r="D268" s="179" t="s">
        <v>587</v>
      </c>
      <c r="E268" s="179"/>
      <c r="F268" s="179"/>
    </row>
    <row r="269" spans="2:6" x14ac:dyDescent="0.25">
      <c r="B269" s="179"/>
      <c r="C269" s="179"/>
      <c r="D269" s="180" t="s">
        <v>70</v>
      </c>
      <c r="E269" s="179"/>
      <c r="F269" s="179"/>
    </row>
    <row r="270" spans="2:6" ht="54" x14ac:dyDescent="0.25">
      <c r="B270" s="179"/>
      <c r="C270" s="179"/>
      <c r="D270" s="179" t="s">
        <v>185</v>
      </c>
      <c r="E270" s="179"/>
      <c r="F270" s="179"/>
    </row>
    <row r="271" spans="2:6" x14ac:dyDescent="0.25">
      <c r="B271" s="179"/>
      <c r="C271" s="179"/>
      <c r="D271" s="180" t="s">
        <v>71</v>
      </c>
      <c r="E271" s="179"/>
      <c r="F271" s="179"/>
    </row>
    <row r="272" spans="2:6" x14ac:dyDescent="0.25">
      <c r="B272" s="179"/>
      <c r="C272" s="179"/>
      <c r="D272" s="179" t="s">
        <v>72</v>
      </c>
      <c r="E272" s="179"/>
      <c r="F272" s="179"/>
    </row>
    <row r="273" spans="2:6" x14ac:dyDescent="0.25">
      <c r="B273" s="19"/>
      <c r="C273" s="19"/>
      <c r="D273" s="40" t="s">
        <v>179</v>
      </c>
      <c r="E273" s="41">
        <f>E274</f>
        <v>-2826.1</v>
      </c>
      <c r="F273" s="41">
        <f>F274</f>
        <v>-2826.1</v>
      </c>
    </row>
    <row r="274" spans="2:6" x14ac:dyDescent="0.25">
      <c r="B274" s="19" t="s">
        <v>180</v>
      </c>
      <c r="C274" s="19"/>
      <c r="D274" s="42" t="s">
        <v>61</v>
      </c>
      <c r="E274" s="43">
        <f>+E281+E287</f>
        <v>-2826.1</v>
      </c>
      <c r="F274" s="43">
        <f>+F281+F287</f>
        <v>-2826.1</v>
      </c>
    </row>
    <row r="275" spans="2:6" x14ac:dyDescent="0.25">
      <c r="B275" s="19"/>
      <c r="C275" s="19"/>
      <c r="D275" s="19" t="s">
        <v>181</v>
      </c>
      <c r="E275" s="19"/>
      <c r="F275" s="19"/>
    </row>
    <row r="276" spans="2:6" x14ac:dyDescent="0.25">
      <c r="B276" s="19"/>
      <c r="C276" s="19"/>
      <c r="D276" s="42" t="s">
        <v>63</v>
      </c>
      <c r="E276" s="19"/>
      <c r="F276" s="19"/>
    </row>
    <row r="277" spans="2:6" x14ac:dyDescent="0.25">
      <c r="B277" s="19"/>
      <c r="C277" s="19"/>
      <c r="D277" s="19" t="s">
        <v>182</v>
      </c>
      <c r="E277" s="19"/>
      <c r="F277" s="19"/>
    </row>
    <row r="278" spans="2:6" x14ac:dyDescent="0.25">
      <c r="B278" s="19"/>
      <c r="C278" s="19"/>
      <c r="D278" s="42" t="s">
        <v>65</v>
      </c>
      <c r="E278" s="19"/>
      <c r="F278" s="19"/>
    </row>
    <row r="279" spans="2:6" ht="27" x14ac:dyDescent="0.25">
      <c r="B279" s="19"/>
      <c r="C279" s="19"/>
      <c r="D279" s="19" t="s">
        <v>183</v>
      </c>
      <c r="E279" s="19"/>
      <c r="F279" s="19"/>
    </row>
    <row r="280" spans="2:6" x14ac:dyDescent="0.25">
      <c r="B280" s="198" t="s">
        <v>66</v>
      </c>
      <c r="C280" s="198"/>
      <c r="D280" s="198"/>
      <c r="E280" s="198"/>
      <c r="F280" s="198"/>
    </row>
    <row r="281" spans="2:6" x14ac:dyDescent="0.25">
      <c r="B281" s="19"/>
      <c r="C281" s="19" t="s">
        <v>67</v>
      </c>
      <c r="D281" s="42" t="s">
        <v>68</v>
      </c>
      <c r="E281" s="43">
        <v>-2141.1</v>
      </c>
      <c r="F281" s="43">
        <v>-2141.1</v>
      </c>
    </row>
    <row r="282" spans="2:6" ht="27" x14ac:dyDescent="0.25">
      <c r="B282" s="19"/>
      <c r="C282" s="19"/>
      <c r="D282" s="19" t="s">
        <v>184</v>
      </c>
      <c r="E282" s="19"/>
      <c r="F282" s="19"/>
    </row>
    <row r="283" spans="2:6" x14ac:dyDescent="0.25">
      <c r="B283" s="19"/>
      <c r="C283" s="19"/>
      <c r="D283" s="42" t="s">
        <v>70</v>
      </c>
      <c r="E283" s="19"/>
      <c r="F283" s="19"/>
    </row>
    <row r="284" spans="2:6" ht="54" x14ac:dyDescent="0.25">
      <c r="B284" s="19"/>
      <c r="C284" s="19"/>
      <c r="D284" s="19" t="s">
        <v>185</v>
      </c>
      <c r="E284" s="19"/>
      <c r="F284" s="19"/>
    </row>
    <row r="285" spans="2:6" x14ac:dyDescent="0.25">
      <c r="B285" s="19"/>
      <c r="C285" s="19"/>
      <c r="D285" s="42" t="s">
        <v>71</v>
      </c>
      <c r="E285" s="19"/>
      <c r="F285" s="19"/>
    </row>
    <row r="286" spans="2:6" x14ac:dyDescent="0.25">
      <c r="B286" s="19"/>
      <c r="C286" s="19"/>
      <c r="D286" s="19" t="s">
        <v>72</v>
      </c>
      <c r="E286" s="19"/>
      <c r="F286" s="19"/>
    </row>
    <row r="287" spans="2:6" x14ac:dyDescent="0.25">
      <c r="B287" s="19"/>
      <c r="C287" s="19" t="s">
        <v>82</v>
      </c>
      <c r="D287" s="42" t="s">
        <v>68</v>
      </c>
      <c r="E287" s="43">
        <v>-685</v>
      </c>
      <c r="F287" s="43">
        <v>-685</v>
      </c>
    </row>
    <row r="288" spans="2:6" x14ac:dyDescent="0.25">
      <c r="B288" s="19"/>
      <c r="C288" s="19"/>
      <c r="D288" s="19" t="s">
        <v>186</v>
      </c>
      <c r="E288" s="19"/>
      <c r="F288" s="19"/>
    </row>
    <row r="289" spans="2:6" x14ac:dyDescent="0.25">
      <c r="B289" s="19"/>
      <c r="C289" s="19"/>
      <c r="D289" s="42" t="s">
        <v>70</v>
      </c>
      <c r="E289" s="19"/>
      <c r="F289" s="19"/>
    </row>
    <row r="290" spans="2:6" ht="27" x14ac:dyDescent="0.25">
      <c r="B290" s="19"/>
      <c r="C290" s="19"/>
      <c r="D290" s="19" t="s">
        <v>187</v>
      </c>
      <c r="E290" s="19"/>
      <c r="F290" s="19"/>
    </row>
    <row r="291" spans="2:6" x14ac:dyDescent="0.25">
      <c r="B291" s="19"/>
      <c r="C291" s="19"/>
      <c r="D291" s="42" t="s">
        <v>71</v>
      </c>
      <c r="E291" s="19"/>
      <c r="F291" s="19"/>
    </row>
    <row r="292" spans="2:6" ht="27" x14ac:dyDescent="0.25">
      <c r="B292" s="19"/>
      <c r="C292" s="19"/>
      <c r="D292" s="19" t="s">
        <v>84</v>
      </c>
      <c r="E292" s="19"/>
      <c r="F292" s="19"/>
    </row>
    <row r="293" spans="2:6" x14ac:dyDescent="0.25">
      <c r="B293" s="19"/>
      <c r="C293" s="19"/>
      <c r="D293" s="40" t="s">
        <v>188</v>
      </c>
      <c r="E293" s="41">
        <v>-16868.400000000001</v>
      </c>
      <c r="F293" s="41">
        <v>-16868.400000000001</v>
      </c>
    </row>
    <row r="294" spans="2:6" x14ac:dyDescent="0.25">
      <c r="B294" s="19" t="s">
        <v>189</v>
      </c>
      <c r="C294" s="19"/>
      <c r="D294" s="42" t="s">
        <v>61</v>
      </c>
      <c r="E294" s="43">
        <v>-16868.400000000001</v>
      </c>
      <c r="F294" s="43">
        <v>-16868.400000000001</v>
      </c>
    </row>
    <row r="295" spans="2:6" x14ac:dyDescent="0.25">
      <c r="B295" s="19"/>
      <c r="C295" s="19"/>
      <c r="D295" s="19" t="s">
        <v>190</v>
      </c>
      <c r="E295" s="19"/>
      <c r="F295" s="19"/>
    </row>
    <row r="296" spans="2:6" x14ac:dyDescent="0.25">
      <c r="B296" s="19"/>
      <c r="C296" s="19"/>
      <c r="D296" s="42" t="s">
        <v>63</v>
      </c>
      <c r="E296" s="19"/>
      <c r="F296" s="19"/>
    </row>
    <row r="297" spans="2:6" x14ac:dyDescent="0.25">
      <c r="B297" s="19"/>
      <c r="C297" s="19"/>
      <c r="D297" s="19" t="s">
        <v>191</v>
      </c>
      <c r="E297" s="19"/>
      <c r="F297" s="19"/>
    </row>
    <row r="298" spans="2:6" x14ac:dyDescent="0.25">
      <c r="B298" s="19"/>
      <c r="C298" s="19"/>
      <c r="D298" s="42" t="s">
        <v>65</v>
      </c>
      <c r="E298" s="19"/>
      <c r="F298" s="19"/>
    </row>
    <row r="299" spans="2:6" ht="27" x14ac:dyDescent="0.25">
      <c r="B299" s="19"/>
      <c r="C299" s="19"/>
      <c r="D299" s="19" t="s">
        <v>192</v>
      </c>
      <c r="E299" s="19"/>
      <c r="F299" s="19"/>
    </row>
    <row r="300" spans="2:6" x14ac:dyDescent="0.25">
      <c r="B300" s="198" t="s">
        <v>66</v>
      </c>
      <c r="C300" s="198"/>
      <c r="D300" s="198"/>
      <c r="E300" s="198"/>
      <c r="F300" s="198"/>
    </row>
    <row r="301" spans="2:6" x14ac:dyDescent="0.25">
      <c r="B301" s="19"/>
      <c r="C301" s="19" t="s">
        <v>67</v>
      </c>
      <c r="D301" s="42" t="s">
        <v>68</v>
      </c>
      <c r="E301" s="43">
        <v>-16868.400000000001</v>
      </c>
      <c r="F301" s="43">
        <v>-16868.400000000001</v>
      </c>
    </row>
    <row r="302" spans="2:6" ht="27" x14ac:dyDescent="0.25">
      <c r="B302" s="19"/>
      <c r="C302" s="19"/>
      <c r="D302" s="19" t="s">
        <v>193</v>
      </c>
      <c r="E302" s="19"/>
      <c r="F302" s="19"/>
    </row>
    <row r="303" spans="2:6" x14ac:dyDescent="0.25">
      <c r="B303" s="19"/>
      <c r="C303" s="19"/>
      <c r="D303" s="42" t="s">
        <v>70</v>
      </c>
      <c r="E303" s="19"/>
      <c r="F303" s="19"/>
    </row>
    <row r="304" spans="2:6" ht="54" x14ac:dyDescent="0.25">
      <c r="B304" s="19"/>
      <c r="C304" s="19"/>
      <c r="D304" s="19" t="s">
        <v>185</v>
      </c>
      <c r="E304" s="19"/>
      <c r="F304" s="19"/>
    </row>
    <row r="305" spans="2:6" x14ac:dyDescent="0.25">
      <c r="B305" s="19"/>
      <c r="C305" s="19"/>
      <c r="D305" s="42" t="s">
        <v>71</v>
      </c>
      <c r="E305" s="19"/>
      <c r="F305" s="19"/>
    </row>
    <row r="306" spans="2:6" x14ac:dyDescent="0.25">
      <c r="B306" s="19"/>
      <c r="C306" s="19"/>
      <c r="D306" s="19" t="s">
        <v>72</v>
      </c>
      <c r="E306" s="19"/>
      <c r="F306" s="19"/>
    </row>
    <row r="307" spans="2:6" x14ac:dyDescent="0.25">
      <c r="B307" s="19"/>
      <c r="C307" s="19"/>
      <c r="D307" s="40" t="s">
        <v>194</v>
      </c>
      <c r="E307" s="41">
        <f>E308</f>
        <v>-17348.8</v>
      </c>
      <c r="F307" s="41">
        <f>F308</f>
        <v>-17348.8</v>
      </c>
    </row>
    <row r="308" spans="2:6" x14ac:dyDescent="0.25">
      <c r="B308" s="19" t="s">
        <v>195</v>
      </c>
      <c r="C308" s="19"/>
      <c r="D308" s="42" t="s">
        <v>61</v>
      </c>
      <c r="E308" s="43">
        <f>+E315+E321</f>
        <v>-17348.8</v>
      </c>
      <c r="F308" s="43">
        <f>+F315+F321</f>
        <v>-17348.8</v>
      </c>
    </row>
    <row r="309" spans="2:6" x14ac:dyDescent="0.25">
      <c r="B309" s="19"/>
      <c r="C309" s="19"/>
      <c r="D309" s="19" t="s">
        <v>196</v>
      </c>
      <c r="E309" s="19"/>
      <c r="F309" s="19"/>
    </row>
    <row r="310" spans="2:6" x14ac:dyDescent="0.25">
      <c r="B310" s="19"/>
      <c r="C310" s="19"/>
      <c r="D310" s="42" t="s">
        <v>63</v>
      </c>
      <c r="E310" s="19"/>
      <c r="F310" s="19"/>
    </row>
    <row r="311" spans="2:6" x14ac:dyDescent="0.25">
      <c r="B311" s="19"/>
      <c r="C311" s="19"/>
      <c r="D311" s="19" t="s">
        <v>197</v>
      </c>
      <c r="E311" s="19"/>
      <c r="F311" s="19"/>
    </row>
    <row r="312" spans="2:6" x14ac:dyDescent="0.25">
      <c r="B312" s="19"/>
      <c r="C312" s="19"/>
      <c r="D312" s="42" t="s">
        <v>65</v>
      </c>
      <c r="E312" s="19"/>
      <c r="F312" s="19"/>
    </row>
    <row r="313" spans="2:6" ht="27" x14ac:dyDescent="0.25">
      <c r="B313" s="19"/>
      <c r="C313" s="19"/>
      <c r="D313" s="19" t="s">
        <v>198</v>
      </c>
      <c r="E313" s="19"/>
      <c r="F313" s="19"/>
    </row>
    <row r="314" spans="2:6" x14ac:dyDescent="0.25">
      <c r="B314" s="198" t="s">
        <v>66</v>
      </c>
      <c r="C314" s="198"/>
      <c r="D314" s="198"/>
      <c r="E314" s="198"/>
      <c r="F314" s="198"/>
    </row>
    <row r="315" spans="2:6" x14ac:dyDescent="0.25">
      <c r="B315" s="19"/>
      <c r="C315" s="19" t="s">
        <v>67</v>
      </c>
      <c r="D315" s="42" t="s">
        <v>68</v>
      </c>
      <c r="E315" s="43">
        <v>-15422.199999999999</v>
      </c>
      <c r="F315" s="43">
        <v>-15422.199999999999</v>
      </c>
    </row>
    <row r="316" spans="2:6" ht="27" x14ac:dyDescent="0.25">
      <c r="B316" s="19"/>
      <c r="C316" s="19"/>
      <c r="D316" s="19" t="s">
        <v>199</v>
      </c>
      <c r="E316" s="19"/>
      <c r="F316" s="19"/>
    </row>
    <row r="317" spans="2:6" x14ac:dyDescent="0.25">
      <c r="B317" s="19"/>
      <c r="C317" s="19"/>
      <c r="D317" s="42" t="s">
        <v>70</v>
      </c>
      <c r="E317" s="19"/>
      <c r="F317" s="19"/>
    </row>
    <row r="318" spans="2:6" ht="54" x14ac:dyDescent="0.25">
      <c r="B318" s="19"/>
      <c r="C318" s="19"/>
      <c r="D318" s="19" t="s">
        <v>185</v>
      </c>
      <c r="E318" s="19"/>
      <c r="F318" s="19"/>
    </row>
    <row r="319" spans="2:6" x14ac:dyDescent="0.25">
      <c r="B319" s="19"/>
      <c r="C319" s="19"/>
      <c r="D319" s="42" t="s">
        <v>71</v>
      </c>
      <c r="E319" s="19"/>
      <c r="F319" s="19"/>
    </row>
    <row r="320" spans="2:6" x14ac:dyDescent="0.25">
      <c r="B320" s="19"/>
      <c r="C320" s="19"/>
      <c r="D320" s="19" t="s">
        <v>72</v>
      </c>
      <c r="E320" s="19"/>
      <c r="F320" s="19"/>
    </row>
    <row r="321" spans="2:6" x14ac:dyDescent="0.25">
      <c r="B321" s="19"/>
      <c r="C321" s="19" t="s">
        <v>82</v>
      </c>
      <c r="D321" s="42" t="s">
        <v>68</v>
      </c>
      <c r="E321" s="43">
        <v>-1926.6</v>
      </c>
      <c r="F321" s="43">
        <v>-1926.6</v>
      </c>
    </row>
    <row r="322" spans="2:6" x14ac:dyDescent="0.25">
      <c r="B322" s="19"/>
      <c r="C322" s="19"/>
      <c r="D322" s="19" t="s">
        <v>200</v>
      </c>
      <c r="E322" s="19"/>
      <c r="F322" s="19"/>
    </row>
    <row r="323" spans="2:6" x14ac:dyDescent="0.25">
      <c r="B323" s="19"/>
      <c r="C323" s="19"/>
      <c r="D323" s="42" t="s">
        <v>70</v>
      </c>
      <c r="E323" s="19"/>
      <c r="F323" s="19"/>
    </row>
    <row r="324" spans="2:6" ht="27" x14ac:dyDescent="0.25">
      <c r="B324" s="19"/>
      <c r="C324" s="19"/>
      <c r="D324" s="19" t="s">
        <v>201</v>
      </c>
      <c r="E324" s="19"/>
      <c r="F324" s="19"/>
    </row>
    <row r="325" spans="2:6" x14ac:dyDescent="0.25">
      <c r="B325" s="19"/>
      <c r="C325" s="19"/>
      <c r="D325" s="42" t="s">
        <v>71</v>
      </c>
      <c r="E325" s="19"/>
      <c r="F325" s="19"/>
    </row>
    <row r="326" spans="2:6" ht="27" x14ac:dyDescent="0.25">
      <c r="B326" s="19"/>
      <c r="C326" s="19"/>
      <c r="D326" s="19" t="s">
        <v>84</v>
      </c>
      <c r="E326" s="19"/>
      <c r="F326" s="19"/>
    </row>
    <row r="327" spans="2:6" x14ac:dyDescent="0.25">
      <c r="B327" s="19"/>
      <c r="C327" s="19"/>
      <c r="D327" s="40" t="s">
        <v>202</v>
      </c>
      <c r="E327" s="41">
        <v>-10005.5</v>
      </c>
      <c r="F327" s="41">
        <v>-10005.5</v>
      </c>
    </row>
    <row r="328" spans="2:6" x14ac:dyDescent="0.25">
      <c r="B328" s="19" t="s">
        <v>203</v>
      </c>
      <c r="C328" s="19"/>
      <c r="D328" s="42" t="s">
        <v>61</v>
      </c>
      <c r="E328" s="43">
        <v>-10005.5</v>
      </c>
      <c r="F328" s="43">
        <v>-10005.5</v>
      </c>
    </row>
    <row r="329" spans="2:6" x14ac:dyDescent="0.25">
      <c r="B329" s="19"/>
      <c r="C329" s="19"/>
      <c r="D329" s="19" t="s">
        <v>204</v>
      </c>
      <c r="E329" s="19"/>
      <c r="F329" s="19"/>
    </row>
    <row r="330" spans="2:6" x14ac:dyDescent="0.25">
      <c r="B330" s="19"/>
      <c r="C330" s="19"/>
      <c r="D330" s="42" t="s">
        <v>63</v>
      </c>
      <c r="E330" s="19"/>
      <c r="F330" s="19"/>
    </row>
    <row r="331" spans="2:6" x14ac:dyDescent="0.25">
      <c r="B331" s="19"/>
      <c r="C331" s="19"/>
      <c r="D331" s="19" t="s">
        <v>205</v>
      </c>
      <c r="E331" s="19"/>
      <c r="F331" s="19"/>
    </row>
    <row r="332" spans="2:6" x14ac:dyDescent="0.25">
      <c r="B332" s="19"/>
      <c r="C332" s="19"/>
      <c r="D332" s="42" t="s">
        <v>65</v>
      </c>
      <c r="E332" s="19"/>
      <c r="F332" s="19"/>
    </row>
    <row r="333" spans="2:6" ht="27" x14ac:dyDescent="0.25">
      <c r="B333" s="19"/>
      <c r="C333" s="19"/>
      <c r="D333" s="19" t="s">
        <v>206</v>
      </c>
      <c r="E333" s="19"/>
      <c r="F333" s="19"/>
    </row>
    <row r="334" spans="2:6" x14ac:dyDescent="0.25">
      <c r="B334" s="198" t="s">
        <v>66</v>
      </c>
      <c r="C334" s="198"/>
      <c r="D334" s="198"/>
      <c r="E334" s="198"/>
      <c r="F334" s="198"/>
    </row>
    <row r="335" spans="2:6" x14ac:dyDescent="0.25">
      <c r="B335" s="19"/>
      <c r="C335" s="19" t="s">
        <v>67</v>
      </c>
      <c r="D335" s="42" t="s">
        <v>68</v>
      </c>
      <c r="E335" s="43">
        <v>-10005.5</v>
      </c>
      <c r="F335" s="43">
        <v>-10005.5</v>
      </c>
    </row>
    <row r="336" spans="2:6" ht="27" x14ac:dyDescent="0.25">
      <c r="B336" s="19"/>
      <c r="C336" s="19"/>
      <c r="D336" s="19" t="s">
        <v>207</v>
      </c>
      <c r="E336" s="19"/>
      <c r="F336" s="19"/>
    </row>
    <row r="337" spans="2:6" x14ac:dyDescent="0.25">
      <c r="B337" s="19"/>
      <c r="C337" s="19"/>
      <c r="D337" s="42" t="s">
        <v>70</v>
      </c>
      <c r="E337" s="19"/>
      <c r="F337" s="19"/>
    </row>
    <row r="338" spans="2:6" ht="54" x14ac:dyDescent="0.25">
      <c r="B338" s="19"/>
      <c r="C338" s="19"/>
      <c r="D338" s="19" t="s">
        <v>185</v>
      </c>
      <c r="E338" s="19"/>
      <c r="F338" s="19"/>
    </row>
    <row r="339" spans="2:6" x14ac:dyDescent="0.25">
      <c r="B339" s="19"/>
      <c r="C339" s="19"/>
      <c r="D339" s="42" t="s">
        <v>71</v>
      </c>
      <c r="E339" s="19"/>
      <c r="F339" s="19"/>
    </row>
    <row r="340" spans="2:6" x14ac:dyDescent="0.25">
      <c r="B340" s="19"/>
      <c r="C340" s="19"/>
      <c r="D340" s="19" t="s">
        <v>72</v>
      </c>
      <c r="E340" s="19"/>
      <c r="F340" s="19"/>
    </row>
    <row r="341" spans="2:6" x14ac:dyDescent="0.25">
      <c r="B341" s="19"/>
      <c r="C341" s="19"/>
      <c r="D341" s="40" t="s">
        <v>208</v>
      </c>
      <c r="E341" s="41">
        <f>E342</f>
        <v>-10862.199999999999</v>
      </c>
      <c r="F341" s="41">
        <f>F342</f>
        <v>-10862.199999999999</v>
      </c>
    </row>
    <row r="342" spans="2:6" x14ac:dyDescent="0.25">
      <c r="B342" s="19" t="s">
        <v>209</v>
      </c>
      <c r="C342" s="19"/>
      <c r="D342" s="42" t="s">
        <v>61</v>
      </c>
      <c r="E342" s="43">
        <f>+E349+E355</f>
        <v>-10862.199999999999</v>
      </c>
      <c r="F342" s="43">
        <f>+F349+F355</f>
        <v>-10862.199999999999</v>
      </c>
    </row>
    <row r="343" spans="2:6" x14ac:dyDescent="0.25">
      <c r="B343" s="19"/>
      <c r="C343" s="19"/>
      <c r="D343" s="19" t="s">
        <v>210</v>
      </c>
      <c r="E343" s="19"/>
      <c r="F343" s="19"/>
    </row>
    <row r="344" spans="2:6" x14ac:dyDescent="0.25">
      <c r="B344" s="19"/>
      <c r="C344" s="19"/>
      <c r="D344" s="42" t="s">
        <v>63</v>
      </c>
      <c r="E344" s="19"/>
      <c r="F344" s="19"/>
    </row>
    <row r="345" spans="2:6" x14ac:dyDescent="0.25">
      <c r="B345" s="19"/>
      <c r="C345" s="19"/>
      <c r="D345" s="19" t="s">
        <v>211</v>
      </c>
      <c r="E345" s="19"/>
      <c r="F345" s="19"/>
    </row>
    <row r="346" spans="2:6" x14ac:dyDescent="0.25">
      <c r="B346" s="19"/>
      <c r="C346" s="19"/>
      <c r="D346" s="42" t="s">
        <v>65</v>
      </c>
      <c r="E346" s="19"/>
      <c r="F346" s="19"/>
    </row>
    <row r="347" spans="2:6" x14ac:dyDescent="0.25">
      <c r="B347" s="19"/>
      <c r="C347" s="19"/>
      <c r="D347" s="19" t="s">
        <v>211</v>
      </c>
      <c r="E347" s="19"/>
      <c r="F347" s="19"/>
    </row>
    <row r="348" spans="2:6" x14ac:dyDescent="0.25">
      <c r="B348" s="198" t="s">
        <v>66</v>
      </c>
      <c r="C348" s="198"/>
      <c r="D348" s="198"/>
      <c r="E348" s="198"/>
      <c r="F348" s="198"/>
    </row>
    <row r="349" spans="2:6" x14ac:dyDescent="0.25">
      <c r="B349" s="19"/>
      <c r="C349" s="19" t="s">
        <v>67</v>
      </c>
      <c r="D349" s="42" t="s">
        <v>68</v>
      </c>
      <c r="E349" s="43">
        <v>-10671.699999999999</v>
      </c>
      <c r="F349" s="43">
        <v>-10671.699999999999</v>
      </c>
    </row>
    <row r="350" spans="2:6" x14ac:dyDescent="0.25">
      <c r="B350" s="19"/>
      <c r="C350" s="19"/>
      <c r="D350" s="19" t="s">
        <v>212</v>
      </c>
      <c r="E350" s="19"/>
      <c r="F350" s="19"/>
    </row>
    <row r="351" spans="2:6" x14ac:dyDescent="0.25">
      <c r="B351" s="19"/>
      <c r="C351" s="19"/>
      <c r="D351" s="42" t="s">
        <v>70</v>
      </c>
      <c r="E351" s="19"/>
      <c r="F351" s="19"/>
    </row>
    <row r="352" spans="2:6" ht="54" x14ac:dyDescent="0.25">
      <c r="B352" s="19"/>
      <c r="C352" s="19"/>
      <c r="D352" s="19" t="s">
        <v>185</v>
      </c>
      <c r="E352" s="19"/>
      <c r="F352" s="19"/>
    </row>
    <row r="353" spans="2:6" x14ac:dyDescent="0.25">
      <c r="B353" s="19"/>
      <c r="C353" s="19"/>
      <c r="D353" s="42" t="s">
        <v>71</v>
      </c>
      <c r="E353" s="19"/>
      <c r="F353" s="19"/>
    </row>
    <row r="354" spans="2:6" x14ac:dyDescent="0.25">
      <c r="B354" s="19"/>
      <c r="C354" s="19"/>
      <c r="D354" s="19" t="s">
        <v>72</v>
      </c>
      <c r="E354" s="19"/>
      <c r="F354" s="19"/>
    </row>
    <row r="355" spans="2:6" x14ac:dyDescent="0.25">
      <c r="B355" s="19"/>
      <c r="C355" s="19" t="s">
        <v>82</v>
      </c>
      <c r="D355" s="42" t="s">
        <v>68</v>
      </c>
      <c r="E355" s="43">
        <v>-190.5</v>
      </c>
      <c r="F355" s="43">
        <v>-190.5</v>
      </c>
    </row>
    <row r="356" spans="2:6" x14ac:dyDescent="0.25">
      <c r="B356" s="19"/>
      <c r="C356" s="19"/>
      <c r="D356" s="19" t="s">
        <v>213</v>
      </c>
      <c r="E356" s="19"/>
      <c r="F356" s="19"/>
    </row>
    <row r="357" spans="2:6" x14ac:dyDescent="0.25">
      <c r="B357" s="19"/>
      <c r="C357" s="19"/>
      <c r="D357" s="42" t="s">
        <v>70</v>
      </c>
      <c r="E357" s="19"/>
      <c r="F357" s="19"/>
    </row>
    <row r="358" spans="2:6" ht="27" x14ac:dyDescent="0.25">
      <c r="B358" s="19"/>
      <c r="C358" s="19"/>
      <c r="D358" s="19" t="s">
        <v>214</v>
      </c>
      <c r="E358" s="19"/>
      <c r="F358" s="19"/>
    </row>
    <row r="359" spans="2:6" x14ac:dyDescent="0.25">
      <c r="B359" s="19"/>
      <c r="C359" s="19"/>
      <c r="D359" s="42" t="s">
        <v>71</v>
      </c>
      <c r="E359" s="19"/>
      <c r="F359" s="19"/>
    </row>
    <row r="360" spans="2:6" ht="27" x14ac:dyDescent="0.25">
      <c r="B360" s="19"/>
      <c r="C360" s="19"/>
      <c r="D360" s="19" t="s">
        <v>84</v>
      </c>
      <c r="E360" s="19"/>
      <c r="F360" s="19"/>
    </row>
    <row r="361" spans="2:6" x14ac:dyDescent="0.25">
      <c r="B361" s="19"/>
      <c r="C361" s="19"/>
      <c r="D361" s="40" t="s">
        <v>215</v>
      </c>
      <c r="E361" s="41">
        <v>-35104.300000000003</v>
      </c>
      <c r="F361" s="41">
        <v>-35104.300000000003</v>
      </c>
    </row>
    <row r="362" spans="2:6" x14ac:dyDescent="0.25">
      <c r="B362" s="19" t="s">
        <v>216</v>
      </c>
      <c r="C362" s="19"/>
      <c r="D362" s="42" t="s">
        <v>61</v>
      </c>
      <c r="E362" s="43">
        <v>-35104.300000000003</v>
      </c>
      <c r="F362" s="43">
        <v>-35104.300000000003</v>
      </c>
    </row>
    <row r="363" spans="2:6" x14ac:dyDescent="0.25">
      <c r="B363" s="19"/>
      <c r="C363" s="19"/>
      <c r="D363" s="19" t="s">
        <v>217</v>
      </c>
      <c r="E363" s="19"/>
      <c r="F363" s="19"/>
    </row>
    <row r="364" spans="2:6" x14ac:dyDescent="0.25">
      <c r="B364" s="19"/>
      <c r="C364" s="19"/>
      <c r="D364" s="42" t="s">
        <v>63</v>
      </c>
      <c r="E364" s="19"/>
      <c r="F364" s="19"/>
    </row>
    <row r="365" spans="2:6" x14ac:dyDescent="0.25">
      <c r="B365" s="19"/>
      <c r="C365" s="19"/>
      <c r="D365" s="19" t="s">
        <v>218</v>
      </c>
      <c r="E365" s="19"/>
      <c r="F365" s="19"/>
    </row>
    <row r="366" spans="2:6" x14ac:dyDescent="0.25">
      <c r="B366" s="19"/>
      <c r="C366" s="19"/>
      <c r="D366" s="42" t="s">
        <v>65</v>
      </c>
      <c r="E366" s="19"/>
      <c r="F366" s="19"/>
    </row>
    <row r="367" spans="2:6" ht="27" x14ac:dyDescent="0.25">
      <c r="B367" s="19"/>
      <c r="C367" s="19"/>
      <c r="D367" s="19" t="s">
        <v>219</v>
      </c>
      <c r="E367" s="19"/>
      <c r="F367" s="19"/>
    </row>
    <row r="368" spans="2:6" x14ac:dyDescent="0.25">
      <c r="B368" s="198" t="s">
        <v>66</v>
      </c>
      <c r="C368" s="198"/>
      <c r="D368" s="198"/>
      <c r="E368" s="198"/>
      <c r="F368" s="198"/>
    </row>
    <row r="369" spans="2:8" x14ac:dyDescent="0.25">
      <c r="B369" s="19"/>
      <c r="C369" s="19" t="s">
        <v>67</v>
      </c>
      <c r="D369" s="42" t="s">
        <v>68</v>
      </c>
      <c r="E369" s="43">
        <v>-35104.300000000003</v>
      </c>
      <c r="F369" s="43">
        <v>-35104.300000000003</v>
      </c>
      <c r="H369" s="130"/>
    </row>
    <row r="370" spans="2:8" ht="27" x14ac:dyDescent="0.25">
      <c r="B370" s="19"/>
      <c r="C370" s="19"/>
      <c r="D370" s="19" t="s">
        <v>220</v>
      </c>
      <c r="E370" s="19"/>
      <c r="F370" s="19"/>
    </row>
    <row r="371" spans="2:8" x14ac:dyDescent="0.25">
      <c r="B371" s="19"/>
      <c r="C371" s="19"/>
      <c r="D371" s="42" t="s">
        <v>70</v>
      </c>
      <c r="E371" s="19"/>
      <c r="F371" s="19"/>
    </row>
    <row r="372" spans="2:8" ht="54" x14ac:dyDescent="0.25">
      <c r="B372" s="19"/>
      <c r="C372" s="19"/>
      <c r="D372" s="19" t="s">
        <v>185</v>
      </c>
      <c r="E372" s="19"/>
      <c r="F372" s="19"/>
    </row>
    <row r="373" spans="2:8" x14ac:dyDescent="0.25">
      <c r="B373" s="19"/>
      <c r="C373" s="19"/>
      <c r="D373" s="42" t="s">
        <v>71</v>
      </c>
      <c r="E373" s="19"/>
      <c r="F373" s="19"/>
    </row>
    <row r="374" spans="2:8" x14ac:dyDescent="0.25">
      <c r="B374" s="19"/>
      <c r="C374" s="19"/>
      <c r="D374" s="19" t="s">
        <v>72</v>
      </c>
      <c r="E374" s="19"/>
      <c r="F374" s="19"/>
    </row>
    <row r="375" spans="2:8" x14ac:dyDescent="0.25">
      <c r="B375" s="19"/>
      <c r="C375" s="19"/>
      <c r="D375" s="40" t="s">
        <v>221</v>
      </c>
      <c r="E375" s="41">
        <v>-14717.2</v>
      </c>
      <c r="F375" s="41">
        <v>-14717.2</v>
      </c>
    </row>
    <row r="376" spans="2:8" x14ac:dyDescent="0.25">
      <c r="B376" s="19" t="s">
        <v>222</v>
      </c>
      <c r="C376" s="19"/>
      <c r="D376" s="42" t="s">
        <v>61</v>
      </c>
      <c r="E376" s="43">
        <v>-14717.2</v>
      </c>
      <c r="F376" s="43">
        <v>-14717.2</v>
      </c>
    </row>
    <row r="377" spans="2:8" x14ac:dyDescent="0.25">
      <c r="B377" s="19"/>
      <c r="C377" s="19"/>
      <c r="D377" s="19" t="s">
        <v>223</v>
      </c>
      <c r="E377" s="19"/>
      <c r="F377" s="19"/>
    </row>
    <row r="378" spans="2:8" x14ac:dyDescent="0.25">
      <c r="B378" s="19"/>
      <c r="C378" s="19"/>
      <c r="D378" s="42" t="s">
        <v>63</v>
      </c>
      <c r="E378" s="19"/>
      <c r="F378" s="19"/>
    </row>
    <row r="379" spans="2:8" x14ac:dyDescent="0.25">
      <c r="B379" s="19"/>
      <c r="C379" s="19"/>
      <c r="D379" s="19" t="s">
        <v>224</v>
      </c>
      <c r="E379" s="19"/>
      <c r="F379" s="19"/>
    </row>
    <row r="380" spans="2:8" x14ac:dyDescent="0.25">
      <c r="B380" s="19"/>
      <c r="C380" s="19"/>
      <c r="D380" s="42" t="s">
        <v>65</v>
      </c>
      <c r="E380" s="19"/>
      <c r="F380" s="19"/>
    </row>
    <row r="381" spans="2:8" ht="27" x14ac:dyDescent="0.25">
      <c r="B381" s="19"/>
      <c r="C381" s="19"/>
      <c r="D381" s="19" t="s">
        <v>225</v>
      </c>
      <c r="E381" s="19"/>
      <c r="F381" s="19"/>
    </row>
    <row r="382" spans="2:8" x14ac:dyDescent="0.25">
      <c r="B382" s="198" t="s">
        <v>66</v>
      </c>
      <c r="C382" s="198"/>
      <c r="D382" s="198"/>
      <c r="E382" s="198"/>
      <c r="F382" s="198"/>
    </row>
    <row r="383" spans="2:8" x14ac:dyDescent="0.25">
      <c r="B383" s="19"/>
      <c r="C383" s="19" t="s">
        <v>67</v>
      </c>
      <c r="D383" s="42" t="s">
        <v>68</v>
      </c>
      <c r="E383" s="43">
        <v>-14717.2</v>
      </c>
      <c r="F383" s="43">
        <v>-14717.2</v>
      </c>
    </row>
    <row r="384" spans="2:8" ht="27" x14ac:dyDescent="0.25">
      <c r="B384" s="19"/>
      <c r="C384" s="19"/>
      <c r="D384" s="19" t="s">
        <v>226</v>
      </c>
      <c r="E384" s="19"/>
      <c r="F384" s="19"/>
    </row>
    <row r="385" spans="2:6" x14ac:dyDescent="0.25">
      <c r="B385" s="19"/>
      <c r="C385" s="19"/>
      <c r="D385" s="42" t="s">
        <v>70</v>
      </c>
      <c r="E385" s="19"/>
      <c r="F385" s="19"/>
    </row>
    <row r="386" spans="2:6" ht="54" x14ac:dyDescent="0.25">
      <c r="B386" s="19"/>
      <c r="C386" s="19"/>
      <c r="D386" s="19" t="s">
        <v>185</v>
      </c>
      <c r="E386" s="19"/>
      <c r="F386" s="19"/>
    </row>
    <row r="387" spans="2:6" x14ac:dyDescent="0.25">
      <c r="B387" s="19"/>
      <c r="C387" s="19"/>
      <c r="D387" s="42" t="s">
        <v>71</v>
      </c>
      <c r="E387" s="19"/>
      <c r="F387" s="19"/>
    </row>
    <row r="388" spans="2:6" x14ac:dyDescent="0.25">
      <c r="B388" s="19"/>
      <c r="C388" s="19"/>
      <c r="D388" s="19" t="s">
        <v>72</v>
      </c>
      <c r="E388" s="19"/>
      <c r="F388" s="19"/>
    </row>
    <row r="389" spans="2:6" x14ac:dyDescent="0.25">
      <c r="B389" s="19"/>
      <c r="C389" s="19"/>
      <c r="D389" s="40" t="s">
        <v>227</v>
      </c>
      <c r="E389" s="41">
        <f>E390</f>
        <v>-2834</v>
      </c>
      <c r="F389" s="41">
        <f>F390</f>
        <v>-2834</v>
      </c>
    </row>
    <row r="390" spans="2:6" x14ac:dyDescent="0.25">
      <c r="B390" s="19" t="s">
        <v>228</v>
      </c>
      <c r="C390" s="19"/>
      <c r="D390" s="42" t="s">
        <v>61</v>
      </c>
      <c r="E390" s="43">
        <f>+E397+E403</f>
        <v>-2834</v>
      </c>
      <c r="F390" s="43">
        <f>+F397+F403</f>
        <v>-2834</v>
      </c>
    </row>
    <row r="391" spans="2:6" x14ac:dyDescent="0.25">
      <c r="B391" s="19"/>
      <c r="C391" s="19"/>
      <c r="D391" s="19" t="s">
        <v>229</v>
      </c>
      <c r="E391" s="19"/>
      <c r="F391" s="19"/>
    </row>
    <row r="392" spans="2:6" x14ac:dyDescent="0.25">
      <c r="B392" s="19"/>
      <c r="C392" s="19"/>
      <c r="D392" s="42" t="s">
        <v>63</v>
      </c>
      <c r="E392" s="19"/>
      <c r="F392" s="19"/>
    </row>
    <row r="393" spans="2:6" x14ac:dyDescent="0.25">
      <c r="B393" s="19"/>
      <c r="C393" s="19"/>
      <c r="D393" s="19" t="s">
        <v>230</v>
      </c>
      <c r="E393" s="19"/>
      <c r="F393" s="19"/>
    </row>
    <row r="394" spans="2:6" x14ac:dyDescent="0.25">
      <c r="B394" s="19"/>
      <c r="C394" s="19"/>
      <c r="D394" s="42" t="s">
        <v>65</v>
      </c>
      <c r="E394" s="19"/>
      <c r="F394" s="19"/>
    </row>
    <row r="395" spans="2:6" ht="27" x14ac:dyDescent="0.25">
      <c r="B395" s="19"/>
      <c r="C395" s="19"/>
      <c r="D395" s="19" t="s">
        <v>231</v>
      </c>
      <c r="E395" s="19"/>
      <c r="F395" s="19"/>
    </row>
    <row r="396" spans="2:6" x14ac:dyDescent="0.25">
      <c r="B396" s="198" t="s">
        <v>66</v>
      </c>
      <c r="C396" s="198"/>
      <c r="D396" s="198"/>
      <c r="E396" s="198"/>
      <c r="F396" s="198"/>
    </row>
    <row r="397" spans="2:6" x14ac:dyDescent="0.25">
      <c r="B397" s="19"/>
      <c r="C397" s="19" t="s">
        <v>67</v>
      </c>
      <c r="D397" s="42" t="s">
        <v>68</v>
      </c>
      <c r="E397" s="43">
        <v>-2129</v>
      </c>
      <c r="F397" s="43">
        <v>-2129</v>
      </c>
    </row>
    <row r="398" spans="2:6" ht="27" x14ac:dyDescent="0.25">
      <c r="B398" s="19"/>
      <c r="C398" s="19"/>
      <c r="D398" s="19" t="s">
        <v>232</v>
      </c>
      <c r="E398" s="19"/>
      <c r="F398" s="19"/>
    </row>
    <row r="399" spans="2:6" x14ac:dyDescent="0.25">
      <c r="B399" s="19"/>
      <c r="C399" s="19"/>
      <c r="D399" s="42" t="s">
        <v>70</v>
      </c>
      <c r="E399" s="19"/>
      <c r="F399" s="19"/>
    </row>
    <row r="400" spans="2:6" ht="54" x14ac:dyDescent="0.25">
      <c r="B400" s="19"/>
      <c r="C400" s="19"/>
      <c r="D400" s="19" t="s">
        <v>185</v>
      </c>
      <c r="E400" s="19"/>
      <c r="F400" s="19"/>
    </row>
    <row r="401" spans="2:6" x14ac:dyDescent="0.25">
      <c r="B401" s="19"/>
      <c r="C401" s="19"/>
      <c r="D401" s="42" t="s">
        <v>71</v>
      </c>
      <c r="E401" s="19"/>
      <c r="F401" s="19"/>
    </row>
    <row r="402" spans="2:6" x14ac:dyDescent="0.25">
      <c r="B402" s="19"/>
      <c r="C402" s="19"/>
      <c r="D402" s="19" t="s">
        <v>72</v>
      </c>
      <c r="E402" s="19"/>
      <c r="F402" s="19"/>
    </row>
    <row r="403" spans="2:6" x14ac:dyDescent="0.25">
      <c r="B403" s="19"/>
      <c r="C403" s="19" t="s">
        <v>82</v>
      </c>
      <c r="D403" s="42" t="s">
        <v>68</v>
      </c>
      <c r="E403" s="43">
        <v>-705</v>
      </c>
      <c r="F403" s="43">
        <v>-705</v>
      </c>
    </row>
    <row r="404" spans="2:6" x14ac:dyDescent="0.25">
      <c r="B404" s="19"/>
      <c r="C404" s="19"/>
      <c r="D404" s="19" t="s">
        <v>233</v>
      </c>
      <c r="E404" s="19"/>
      <c r="F404" s="19"/>
    </row>
    <row r="405" spans="2:6" x14ac:dyDescent="0.25">
      <c r="B405" s="19"/>
      <c r="C405" s="19"/>
      <c r="D405" s="42" t="s">
        <v>70</v>
      </c>
      <c r="E405" s="19"/>
      <c r="F405" s="19"/>
    </row>
    <row r="406" spans="2:6" ht="27" x14ac:dyDescent="0.25">
      <c r="B406" s="19"/>
      <c r="C406" s="19"/>
      <c r="D406" s="19" t="s">
        <v>234</v>
      </c>
      <c r="E406" s="19"/>
      <c r="F406" s="19"/>
    </row>
    <row r="407" spans="2:6" x14ac:dyDescent="0.25">
      <c r="B407" s="19"/>
      <c r="C407" s="19"/>
      <c r="D407" s="42" t="s">
        <v>71</v>
      </c>
      <c r="E407" s="19"/>
      <c r="F407" s="19"/>
    </row>
    <row r="408" spans="2:6" ht="27" x14ac:dyDescent="0.25">
      <c r="B408" s="19"/>
      <c r="C408" s="19"/>
      <c r="D408" s="19" t="s">
        <v>84</v>
      </c>
      <c r="E408" s="19"/>
      <c r="F408" s="19"/>
    </row>
    <row r="409" spans="2:6" x14ac:dyDescent="0.25">
      <c r="B409" s="19"/>
      <c r="C409" s="19"/>
      <c r="D409" s="19"/>
      <c r="E409" s="19"/>
      <c r="F409" s="19"/>
    </row>
    <row r="410" spans="2:6" ht="14.25" x14ac:dyDescent="0.25">
      <c r="B410" s="200"/>
      <c r="C410" s="201"/>
      <c r="D410" s="40" t="s">
        <v>38</v>
      </c>
      <c r="E410" s="41">
        <f>E411</f>
        <v>529946.6</v>
      </c>
      <c r="F410" s="41">
        <f>F411</f>
        <v>532884.79999999993</v>
      </c>
    </row>
    <row r="411" spans="2:6" ht="14.25" x14ac:dyDescent="0.25">
      <c r="B411" s="27"/>
      <c r="C411" s="27"/>
      <c r="D411" s="42" t="s">
        <v>31</v>
      </c>
      <c r="E411" s="43">
        <f>E418</f>
        <v>529946.6</v>
      </c>
      <c r="F411" s="43">
        <f>F418</f>
        <v>532884.79999999993</v>
      </c>
    </row>
    <row r="412" spans="2:6" ht="14.25" x14ac:dyDescent="0.25">
      <c r="B412" s="202">
        <v>1139</v>
      </c>
      <c r="C412" s="205"/>
      <c r="D412" s="19" t="s">
        <v>39</v>
      </c>
      <c r="E412" s="30"/>
      <c r="F412" s="31"/>
    </row>
    <row r="413" spans="2:6" ht="14.25" x14ac:dyDescent="0.25">
      <c r="B413" s="203"/>
      <c r="C413" s="206"/>
      <c r="D413" s="42" t="s">
        <v>32</v>
      </c>
      <c r="E413" s="30"/>
      <c r="F413" s="31"/>
    </row>
    <row r="414" spans="2:6" ht="27" x14ac:dyDescent="0.25">
      <c r="B414" s="203"/>
      <c r="C414" s="206"/>
      <c r="D414" s="10" t="s">
        <v>40</v>
      </c>
      <c r="E414" s="30"/>
      <c r="F414" s="31"/>
    </row>
    <row r="415" spans="2:6" ht="14.25" x14ac:dyDescent="0.25">
      <c r="B415" s="203"/>
      <c r="C415" s="206"/>
      <c r="D415" s="42" t="s">
        <v>33</v>
      </c>
      <c r="E415" s="30"/>
      <c r="F415" s="31"/>
    </row>
    <row r="416" spans="2:6" ht="27" x14ac:dyDescent="0.25">
      <c r="B416" s="204"/>
      <c r="C416" s="207"/>
      <c r="D416" s="10" t="s">
        <v>41</v>
      </c>
      <c r="E416" s="30"/>
      <c r="F416" s="31"/>
    </row>
    <row r="417" spans="2:9" ht="14.25" x14ac:dyDescent="0.25">
      <c r="B417" s="198" t="s">
        <v>25</v>
      </c>
      <c r="C417" s="198"/>
      <c r="D417" s="198"/>
      <c r="E417" s="27"/>
      <c r="F417" s="27"/>
    </row>
    <row r="418" spans="2:9" ht="14.25" x14ac:dyDescent="0.25">
      <c r="B418" s="27"/>
      <c r="C418" s="27">
        <v>11001</v>
      </c>
      <c r="D418" s="42" t="s">
        <v>34</v>
      </c>
      <c r="E418" s="43">
        <v>529946.6</v>
      </c>
      <c r="F418" s="43">
        <v>532884.79999999993</v>
      </c>
    </row>
    <row r="419" spans="2:9" ht="14.25" x14ac:dyDescent="0.25">
      <c r="B419" s="27"/>
      <c r="C419" s="27"/>
      <c r="D419" s="19" t="s">
        <v>39</v>
      </c>
      <c r="E419" s="32"/>
      <c r="F419" s="32"/>
    </row>
    <row r="420" spans="2:9" ht="14.25" x14ac:dyDescent="0.25">
      <c r="B420" s="27"/>
      <c r="C420" s="27"/>
      <c r="D420" s="42" t="s">
        <v>35</v>
      </c>
      <c r="E420" s="43"/>
      <c r="F420" s="43"/>
      <c r="H420" s="130"/>
      <c r="I420" s="130"/>
    </row>
    <row r="421" spans="2:9" ht="40.5" x14ac:dyDescent="0.25">
      <c r="B421" s="27"/>
      <c r="C421" s="27"/>
      <c r="D421" s="19" t="s">
        <v>42</v>
      </c>
      <c r="E421" s="43"/>
      <c r="F421" s="43"/>
    </row>
    <row r="422" spans="2:9" ht="14.25" x14ac:dyDescent="0.25">
      <c r="B422" s="27"/>
      <c r="C422" s="27"/>
      <c r="D422" s="42" t="s">
        <v>36</v>
      </c>
      <c r="E422" s="43"/>
      <c r="F422" s="43"/>
    </row>
    <row r="423" spans="2:9" ht="14.25" x14ac:dyDescent="0.25">
      <c r="B423" s="27"/>
      <c r="C423" s="27"/>
      <c r="D423" s="19" t="s">
        <v>43</v>
      </c>
      <c r="E423" s="43"/>
      <c r="F423" s="43"/>
    </row>
    <row r="425" spans="2:9" x14ac:dyDescent="0.25">
      <c r="E425" s="93"/>
      <c r="F425" s="93"/>
    </row>
    <row r="426" spans="2:9" x14ac:dyDescent="0.25">
      <c r="E426" s="130"/>
      <c r="F426" s="130"/>
    </row>
    <row r="427" spans="2:9" x14ac:dyDescent="0.25">
      <c r="E427" s="130"/>
      <c r="F427" s="93"/>
    </row>
    <row r="428" spans="2:9" x14ac:dyDescent="0.25">
      <c r="E428" s="130"/>
    </row>
    <row r="429" spans="2:9" x14ac:dyDescent="0.25">
      <c r="E429" s="93"/>
      <c r="F429" s="93"/>
    </row>
  </sheetData>
  <mergeCells count="35">
    <mergeCell ref="B417:D417"/>
    <mergeCell ref="B410:C410"/>
    <mergeCell ref="B412:B416"/>
    <mergeCell ref="C412:C416"/>
    <mergeCell ref="D3:F3"/>
    <mergeCell ref="B6:F6"/>
    <mergeCell ref="B8:C8"/>
    <mergeCell ref="D8:D9"/>
    <mergeCell ref="E8:F8"/>
    <mergeCell ref="B85:F85"/>
    <mergeCell ref="B98:F98"/>
    <mergeCell ref="B111:F111"/>
    <mergeCell ref="B280:F280"/>
    <mergeCell ref="B314:F314"/>
    <mergeCell ref="B125:F125"/>
    <mergeCell ref="B18:F18"/>
    <mergeCell ref="B31:F31"/>
    <mergeCell ref="B45:F45"/>
    <mergeCell ref="B58:F58"/>
    <mergeCell ref="B71:F71"/>
    <mergeCell ref="B139:F139"/>
    <mergeCell ref="B152:F152"/>
    <mergeCell ref="B165:F165"/>
    <mergeCell ref="B184:F184"/>
    <mergeCell ref="B198:F198"/>
    <mergeCell ref="B396:F396"/>
    <mergeCell ref="B224:F224"/>
    <mergeCell ref="B238:F238"/>
    <mergeCell ref="B300:F300"/>
    <mergeCell ref="B334:F334"/>
    <mergeCell ref="B348:F348"/>
    <mergeCell ref="B368:F368"/>
    <mergeCell ref="B382:F382"/>
    <mergeCell ref="B266:F266"/>
    <mergeCell ref="B252:F252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143"/>
  <sheetViews>
    <sheetView zoomScaleNormal="100" workbookViewId="0">
      <selection activeCell="J11" sqref="J11:K16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.85546875" style="6" customWidth="1"/>
    <col min="7" max="7" width="18.7109375" style="6" customWidth="1"/>
    <col min="8" max="8" width="16.28515625" style="6" bestFit="1" customWidth="1"/>
    <col min="9" max="9" width="9.140625" style="6" customWidth="1"/>
    <col min="10" max="10" width="13.42578125" style="6" bestFit="1" customWidth="1"/>
    <col min="11" max="11" width="11.42578125" style="6" bestFit="1" customWidth="1"/>
    <col min="12" max="16384" width="9.140625" style="6"/>
  </cols>
  <sheetData>
    <row r="1" spans="1:252" x14ac:dyDescent="0.3">
      <c r="F1" s="11"/>
      <c r="G1" s="11"/>
      <c r="H1" s="26" t="s">
        <v>55</v>
      </c>
      <c r="I1" s="9"/>
      <c r="J1" s="9"/>
      <c r="K1" s="9"/>
      <c r="L1" s="5"/>
      <c r="M1" s="9"/>
      <c r="N1" s="9"/>
      <c r="O1" s="9"/>
      <c r="P1" s="9"/>
      <c r="Q1" s="9"/>
      <c r="R1" s="9"/>
      <c r="S1" s="9"/>
      <c r="T1" s="5"/>
      <c r="U1" s="9"/>
      <c r="V1" s="9"/>
      <c r="W1" s="9"/>
      <c r="X1" s="9"/>
      <c r="Y1" s="9"/>
      <c r="Z1" s="9"/>
      <c r="AA1" s="9"/>
      <c r="AB1" s="5"/>
      <c r="AC1" s="9"/>
      <c r="AD1" s="9"/>
      <c r="AE1" s="9"/>
      <c r="AF1" s="9"/>
      <c r="AG1" s="9"/>
      <c r="AH1" s="9"/>
      <c r="AI1" s="9"/>
      <c r="AJ1" s="5"/>
      <c r="AK1" s="9"/>
      <c r="AL1" s="9"/>
      <c r="AM1" s="9"/>
      <c r="AN1" s="9"/>
      <c r="AO1" s="9"/>
      <c r="AP1" s="9"/>
      <c r="AQ1" s="9"/>
      <c r="AR1" s="5"/>
      <c r="AS1" s="9"/>
      <c r="AT1" s="9"/>
      <c r="AU1" s="9"/>
      <c r="AV1" s="9"/>
      <c r="AW1" s="9"/>
      <c r="AX1" s="9"/>
      <c r="AY1" s="9"/>
      <c r="AZ1" s="5"/>
      <c r="BA1" s="9"/>
      <c r="BB1" s="9"/>
      <c r="BC1" s="9"/>
      <c r="BD1" s="9"/>
      <c r="BE1" s="9"/>
      <c r="BF1" s="9"/>
      <c r="BG1" s="9"/>
      <c r="BH1" s="5"/>
      <c r="BI1" s="9"/>
      <c r="BJ1" s="9"/>
      <c r="BK1" s="9"/>
      <c r="BL1" s="9"/>
      <c r="BM1" s="9"/>
      <c r="BN1" s="9"/>
      <c r="BO1" s="9"/>
      <c r="BP1" s="5"/>
      <c r="BQ1" s="9"/>
      <c r="BR1" s="9"/>
      <c r="BS1" s="9"/>
      <c r="BT1" s="9"/>
      <c r="BU1" s="9"/>
      <c r="BV1" s="9"/>
      <c r="BW1" s="9"/>
      <c r="BX1" s="5"/>
      <c r="BY1" s="9"/>
      <c r="BZ1" s="9"/>
      <c r="CA1" s="9"/>
      <c r="CB1" s="9"/>
      <c r="CC1" s="9"/>
      <c r="CD1" s="9"/>
      <c r="CE1" s="9"/>
      <c r="CF1" s="5"/>
      <c r="CG1" s="9"/>
      <c r="CH1" s="9"/>
      <c r="CI1" s="9"/>
      <c r="CJ1" s="9"/>
      <c r="CK1" s="9"/>
      <c r="CL1" s="9"/>
      <c r="CM1" s="9"/>
      <c r="CN1" s="5"/>
      <c r="CO1" s="9"/>
      <c r="CP1" s="9"/>
      <c r="CQ1" s="9"/>
      <c r="CR1" s="9"/>
      <c r="CS1" s="9"/>
      <c r="CT1" s="9"/>
      <c r="CU1" s="9"/>
      <c r="CV1" s="5"/>
      <c r="CW1" s="9"/>
      <c r="CX1" s="9"/>
      <c r="CY1" s="9"/>
      <c r="CZ1" s="9"/>
      <c r="DA1" s="9"/>
      <c r="DB1" s="9"/>
      <c r="DC1" s="9"/>
      <c r="DD1" s="5"/>
      <c r="DE1" s="9"/>
      <c r="DF1" s="9"/>
      <c r="DG1" s="9"/>
      <c r="DH1" s="9"/>
      <c r="DI1" s="9"/>
      <c r="DJ1" s="9"/>
      <c r="DK1" s="9"/>
      <c r="DL1" s="5"/>
      <c r="DM1" s="9"/>
      <c r="DN1" s="9"/>
      <c r="DO1" s="9"/>
      <c r="DP1" s="9"/>
      <c r="DQ1" s="9"/>
      <c r="DR1" s="9"/>
      <c r="DS1" s="9"/>
      <c r="DT1" s="5"/>
      <c r="DU1" s="9"/>
      <c r="DV1" s="9"/>
      <c r="DW1" s="9"/>
      <c r="DX1" s="9"/>
      <c r="DY1" s="9"/>
      <c r="DZ1" s="9"/>
      <c r="EA1" s="9"/>
      <c r="EB1" s="5"/>
      <c r="EC1" s="9"/>
      <c r="ED1" s="9"/>
      <c r="EE1" s="9"/>
      <c r="EF1" s="9"/>
      <c r="EG1" s="9"/>
      <c r="EH1" s="9"/>
      <c r="EI1" s="9"/>
      <c r="EJ1" s="5"/>
      <c r="EK1" s="9"/>
      <c r="EL1" s="9"/>
      <c r="EM1" s="9"/>
      <c r="EN1" s="9"/>
      <c r="EO1" s="9"/>
      <c r="EP1" s="9"/>
      <c r="EQ1" s="9"/>
      <c r="ER1" s="5"/>
      <c r="ES1" s="9"/>
      <c r="ET1" s="9"/>
      <c r="EU1" s="9"/>
      <c r="EV1" s="9"/>
      <c r="EW1" s="9"/>
      <c r="EX1" s="9"/>
      <c r="EY1" s="9"/>
      <c r="EZ1" s="5"/>
      <c r="FA1" s="9"/>
      <c r="FB1" s="9"/>
      <c r="FC1" s="9"/>
      <c r="FD1" s="9"/>
      <c r="FE1" s="9"/>
      <c r="FF1" s="9"/>
      <c r="FG1" s="9"/>
      <c r="FH1" s="5"/>
      <c r="FI1" s="9"/>
      <c r="FJ1" s="9"/>
      <c r="FK1" s="9"/>
      <c r="FL1" s="9"/>
      <c r="FM1" s="9"/>
      <c r="FN1" s="9"/>
      <c r="FO1" s="9"/>
      <c r="FP1" s="5"/>
      <c r="FQ1" s="9"/>
      <c r="FR1" s="9"/>
      <c r="FS1" s="9"/>
      <c r="FT1" s="9"/>
      <c r="FU1" s="9"/>
      <c r="FV1" s="9"/>
      <c r="FW1" s="9"/>
      <c r="FX1" s="5"/>
      <c r="FY1" s="9"/>
      <c r="FZ1" s="9"/>
      <c r="GA1" s="9"/>
      <c r="GB1" s="9"/>
      <c r="GC1" s="9"/>
      <c r="GD1" s="9"/>
      <c r="GE1" s="9"/>
      <c r="GF1" s="5"/>
      <c r="GG1" s="9"/>
      <c r="GH1" s="9"/>
      <c r="GI1" s="9"/>
      <c r="GJ1" s="9"/>
      <c r="GK1" s="9"/>
      <c r="GL1" s="9"/>
      <c r="GM1" s="9"/>
      <c r="GN1" s="5"/>
      <c r="GO1" s="9"/>
      <c r="GP1" s="9"/>
      <c r="GQ1" s="9"/>
      <c r="GR1" s="9"/>
      <c r="GS1" s="9"/>
      <c r="GT1" s="9"/>
      <c r="GU1" s="9"/>
      <c r="GV1" s="5"/>
      <c r="GW1" s="9"/>
      <c r="GX1" s="9"/>
      <c r="GY1" s="9"/>
      <c r="GZ1" s="9"/>
      <c r="HA1" s="9"/>
      <c r="HB1" s="9"/>
      <c r="HC1" s="9"/>
      <c r="HD1" s="5"/>
      <c r="HE1" s="9"/>
      <c r="HF1" s="9"/>
      <c r="HG1" s="9"/>
      <c r="HH1" s="9"/>
      <c r="HI1" s="9"/>
      <c r="HJ1" s="9"/>
      <c r="HK1" s="9"/>
      <c r="HL1" s="5"/>
      <c r="HM1" s="9"/>
      <c r="HN1" s="9"/>
      <c r="HO1" s="9"/>
      <c r="HP1" s="9"/>
      <c r="HQ1" s="9"/>
      <c r="HR1" s="9"/>
      <c r="HS1" s="9"/>
      <c r="HT1" s="5"/>
      <c r="HU1" s="9"/>
      <c r="HV1" s="9"/>
      <c r="HW1" s="9"/>
      <c r="HX1" s="9"/>
      <c r="HY1" s="9"/>
      <c r="HZ1" s="9"/>
      <c r="IA1" s="9"/>
      <c r="IB1" s="5"/>
      <c r="IC1" s="9"/>
      <c r="ID1" s="9"/>
      <c r="IE1" s="9"/>
      <c r="IF1" s="9"/>
      <c r="IG1" s="9"/>
      <c r="IH1" s="9"/>
      <c r="II1" s="9"/>
      <c r="IJ1" s="5"/>
      <c r="IK1" s="9"/>
      <c r="IL1" s="9"/>
      <c r="IM1" s="9"/>
      <c r="IN1" s="9"/>
      <c r="IO1" s="9"/>
      <c r="IP1" s="9"/>
      <c r="IQ1" s="9"/>
      <c r="IR1" s="5"/>
    </row>
    <row r="2" spans="1:252" x14ac:dyDescent="0.3">
      <c r="F2" s="208" t="s">
        <v>28</v>
      </c>
      <c r="G2" s="208"/>
      <c r="H2" s="208"/>
      <c r="I2" s="9"/>
      <c r="J2" s="9"/>
      <c r="K2" s="9"/>
      <c r="L2" s="5"/>
      <c r="M2" s="9"/>
      <c r="N2" s="9"/>
      <c r="O2" s="9"/>
      <c r="P2" s="9"/>
      <c r="Q2" s="9"/>
      <c r="R2" s="9"/>
      <c r="S2" s="9"/>
      <c r="T2" s="5"/>
      <c r="U2" s="9"/>
      <c r="V2" s="9"/>
      <c r="W2" s="9"/>
      <c r="X2" s="9"/>
      <c r="Y2" s="9"/>
      <c r="Z2" s="9"/>
      <c r="AA2" s="9"/>
      <c r="AB2" s="5"/>
      <c r="AC2" s="9"/>
      <c r="AD2" s="9"/>
      <c r="AE2" s="9"/>
      <c r="AF2" s="9"/>
      <c r="AG2" s="9"/>
      <c r="AH2" s="9"/>
      <c r="AI2" s="9"/>
      <c r="AJ2" s="5"/>
      <c r="AK2" s="9"/>
      <c r="AL2" s="9"/>
      <c r="AM2" s="9"/>
      <c r="AN2" s="9"/>
      <c r="AO2" s="9"/>
      <c r="AP2" s="9"/>
      <c r="AQ2" s="9"/>
      <c r="AR2" s="5"/>
      <c r="AS2" s="9"/>
      <c r="AT2" s="9"/>
      <c r="AU2" s="9"/>
      <c r="AV2" s="9"/>
      <c r="AW2" s="9"/>
      <c r="AX2" s="9"/>
      <c r="AY2" s="9"/>
      <c r="AZ2" s="5"/>
      <c r="BA2" s="9"/>
      <c r="BB2" s="9"/>
      <c r="BC2" s="9"/>
      <c r="BD2" s="9"/>
      <c r="BE2" s="9"/>
      <c r="BF2" s="9"/>
      <c r="BG2" s="9"/>
      <c r="BH2" s="5"/>
      <c r="BI2" s="9"/>
      <c r="BJ2" s="9"/>
      <c r="BK2" s="9"/>
      <c r="BL2" s="9"/>
      <c r="BM2" s="9"/>
      <c r="BN2" s="9"/>
      <c r="BO2" s="9"/>
      <c r="BP2" s="5"/>
      <c r="BQ2" s="9"/>
      <c r="BR2" s="9"/>
      <c r="BS2" s="9"/>
      <c r="BT2" s="9"/>
      <c r="BU2" s="9"/>
      <c r="BV2" s="9"/>
      <c r="BW2" s="9"/>
      <c r="BX2" s="5"/>
      <c r="BY2" s="9"/>
      <c r="BZ2" s="9"/>
      <c r="CA2" s="9"/>
      <c r="CB2" s="9"/>
      <c r="CC2" s="9"/>
      <c r="CD2" s="9"/>
      <c r="CE2" s="9"/>
      <c r="CF2" s="5"/>
      <c r="CG2" s="9"/>
      <c r="CH2" s="9"/>
      <c r="CI2" s="9"/>
      <c r="CJ2" s="9"/>
      <c r="CK2" s="9"/>
      <c r="CL2" s="9"/>
      <c r="CM2" s="9"/>
      <c r="CN2" s="5"/>
      <c r="CO2" s="9"/>
      <c r="CP2" s="9"/>
      <c r="CQ2" s="9"/>
      <c r="CR2" s="9"/>
      <c r="CS2" s="9"/>
      <c r="CT2" s="9"/>
      <c r="CU2" s="9"/>
      <c r="CV2" s="5"/>
      <c r="CW2" s="9"/>
      <c r="CX2" s="9"/>
      <c r="CY2" s="9"/>
      <c r="CZ2" s="9"/>
      <c r="DA2" s="9"/>
      <c r="DB2" s="9"/>
      <c r="DC2" s="9"/>
      <c r="DD2" s="5"/>
      <c r="DE2" s="9"/>
      <c r="DF2" s="9"/>
      <c r="DG2" s="9"/>
      <c r="DH2" s="9"/>
      <c r="DI2" s="9"/>
      <c r="DJ2" s="9"/>
      <c r="DK2" s="9"/>
      <c r="DL2" s="5"/>
      <c r="DM2" s="9"/>
      <c r="DN2" s="9"/>
      <c r="DO2" s="9"/>
      <c r="DP2" s="9"/>
      <c r="DQ2" s="9"/>
      <c r="DR2" s="9"/>
      <c r="DS2" s="9"/>
      <c r="DT2" s="5"/>
      <c r="DU2" s="9"/>
      <c r="DV2" s="9"/>
      <c r="DW2" s="9"/>
      <c r="DX2" s="9"/>
      <c r="DY2" s="9"/>
      <c r="DZ2" s="9"/>
      <c r="EA2" s="9"/>
      <c r="EB2" s="5"/>
      <c r="EC2" s="9"/>
      <c r="ED2" s="9"/>
      <c r="EE2" s="9"/>
      <c r="EF2" s="9"/>
      <c r="EG2" s="9"/>
      <c r="EH2" s="9"/>
      <c r="EI2" s="9"/>
      <c r="EJ2" s="5"/>
      <c r="EK2" s="9"/>
      <c r="EL2" s="9"/>
      <c r="EM2" s="9"/>
      <c r="EN2" s="9"/>
      <c r="EO2" s="9"/>
      <c r="EP2" s="9"/>
      <c r="EQ2" s="9"/>
      <c r="ER2" s="5"/>
      <c r="ES2" s="9"/>
      <c r="ET2" s="9"/>
      <c r="EU2" s="9"/>
      <c r="EV2" s="9"/>
      <c r="EW2" s="9"/>
      <c r="EX2" s="9"/>
      <c r="EY2" s="9"/>
      <c r="EZ2" s="5"/>
      <c r="FA2" s="9"/>
      <c r="FB2" s="9"/>
      <c r="FC2" s="9"/>
      <c r="FD2" s="9"/>
      <c r="FE2" s="9"/>
      <c r="FF2" s="9"/>
      <c r="FG2" s="9"/>
      <c r="FH2" s="5"/>
      <c r="FI2" s="9"/>
      <c r="FJ2" s="9"/>
      <c r="FK2" s="9"/>
      <c r="FL2" s="9"/>
      <c r="FM2" s="9"/>
      <c r="FN2" s="9"/>
      <c r="FO2" s="9"/>
      <c r="FP2" s="5"/>
      <c r="FQ2" s="9"/>
      <c r="FR2" s="9"/>
      <c r="FS2" s="9"/>
      <c r="FT2" s="9"/>
      <c r="FU2" s="9"/>
      <c r="FV2" s="9"/>
      <c r="FW2" s="9"/>
      <c r="FX2" s="5"/>
      <c r="FY2" s="9"/>
      <c r="FZ2" s="9"/>
      <c r="GA2" s="9"/>
      <c r="GB2" s="9"/>
      <c r="GC2" s="9"/>
      <c r="GD2" s="9"/>
      <c r="GE2" s="9"/>
      <c r="GF2" s="5"/>
      <c r="GG2" s="9"/>
      <c r="GH2" s="9"/>
      <c r="GI2" s="9"/>
      <c r="GJ2" s="9"/>
      <c r="GK2" s="9"/>
      <c r="GL2" s="9"/>
      <c r="GM2" s="9"/>
      <c r="GN2" s="5"/>
      <c r="GO2" s="9"/>
      <c r="GP2" s="9"/>
      <c r="GQ2" s="9"/>
      <c r="GR2" s="9"/>
      <c r="GS2" s="9"/>
      <c r="GT2" s="9"/>
      <c r="GU2" s="9"/>
      <c r="GV2" s="5"/>
      <c r="GW2" s="9"/>
      <c r="GX2" s="9"/>
      <c r="GY2" s="9"/>
      <c r="GZ2" s="9"/>
      <c r="HA2" s="9"/>
      <c r="HB2" s="9"/>
      <c r="HC2" s="9"/>
      <c r="HD2" s="5"/>
      <c r="HE2" s="9"/>
      <c r="HF2" s="9"/>
      <c r="HG2" s="9"/>
      <c r="HH2" s="9"/>
      <c r="HI2" s="9"/>
      <c r="HJ2" s="9"/>
      <c r="HK2" s="9"/>
      <c r="HL2" s="5"/>
      <c r="HM2" s="9"/>
      <c r="HN2" s="9"/>
      <c r="HO2" s="9"/>
      <c r="HP2" s="9"/>
      <c r="HQ2" s="9"/>
      <c r="HR2" s="9"/>
      <c r="HS2" s="9"/>
      <c r="HT2" s="5"/>
      <c r="HU2" s="9"/>
      <c r="HV2" s="9"/>
      <c r="HW2" s="9"/>
      <c r="HX2" s="9"/>
      <c r="HY2" s="9"/>
      <c r="HZ2" s="9"/>
      <c r="IA2" s="9"/>
      <c r="IB2" s="5"/>
      <c r="IC2" s="9"/>
      <c r="ID2" s="9"/>
      <c r="IE2" s="9"/>
      <c r="IF2" s="9"/>
      <c r="IG2" s="9"/>
      <c r="IH2" s="9"/>
      <c r="II2" s="9"/>
      <c r="IJ2" s="5"/>
      <c r="IK2" s="9"/>
      <c r="IL2" s="9"/>
      <c r="IM2" s="9"/>
      <c r="IN2" s="9"/>
      <c r="IO2" s="9"/>
      <c r="IP2" s="9"/>
      <c r="IQ2" s="9"/>
      <c r="IR2" s="5"/>
    </row>
    <row r="3" spans="1:252" x14ac:dyDescent="0.3">
      <c r="E3" s="7"/>
      <c r="F3" s="13"/>
      <c r="G3" s="13"/>
      <c r="H3" s="29" t="s">
        <v>16</v>
      </c>
      <c r="I3" s="9"/>
      <c r="J3" s="9"/>
      <c r="K3" s="9"/>
      <c r="L3" s="5"/>
      <c r="M3" s="9"/>
      <c r="N3" s="9"/>
      <c r="O3" s="9"/>
      <c r="P3" s="9"/>
      <c r="Q3" s="9"/>
      <c r="R3" s="9"/>
      <c r="S3" s="9"/>
      <c r="T3" s="5"/>
      <c r="U3" s="9"/>
      <c r="V3" s="9"/>
      <c r="W3" s="9"/>
      <c r="X3" s="9"/>
      <c r="Y3" s="9"/>
      <c r="Z3" s="9"/>
      <c r="AA3" s="9"/>
      <c r="AB3" s="5"/>
      <c r="AC3" s="9"/>
      <c r="AD3" s="9"/>
      <c r="AE3" s="9"/>
      <c r="AF3" s="9"/>
      <c r="AG3" s="9"/>
      <c r="AH3" s="9"/>
      <c r="AI3" s="9"/>
      <c r="AJ3" s="5"/>
      <c r="AK3" s="9"/>
      <c r="AL3" s="9"/>
      <c r="AM3" s="9"/>
      <c r="AN3" s="9"/>
      <c r="AO3" s="9"/>
      <c r="AP3" s="9"/>
      <c r="AQ3" s="9"/>
      <c r="AR3" s="5"/>
      <c r="AS3" s="9"/>
      <c r="AT3" s="9"/>
      <c r="AU3" s="9"/>
      <c r="AV3" s="9"/>
      <c r="AW3" s="9"/>
      <c r="AX3" s="9"/>
      <c r="AY3" s="9"/>
      <c r="AZ3" s="5"/>
      <c r="BA3" s="9"/>
      <c r="BB3" s="9"/>
      <c r="BC3" s="9"/>
      <c r="BD3" s="9"/>
      <c r="BE3" s="9"/>
      <c r="BF3" s="9"/>
      <c r="BG3" s="9"/>
      <c r="BH3" s="5"/>
      <c r="BI3" s="9"/>
      <c r="BJ3" s="9"/>
      <c r="BK3" s="9"/>
      <c r="BL3" s="9"/>
      <c r="BM3" s="9"/>
      <c r="BN3" s="9"/>
      <c r="BO3" s="9"/>
      <c r="BP3" s="5"/>
      <c r="BQ3" s="9"/>
      <c r="BR3" s="9"/>
      <c r="BS3" s="9"/>
      <c r="BT3" s="9"/>
      <c r="BU3" s="9"/>
      <c r="BV3" s="9"/>
      <c r="BW3" s="9"/>
      <c r="BX3" s="5"/>
      <c r="BY3" s="9"/>
      <c r="BZ3" s="9"/>
      <c r="CA3" s="9"/>
      <c r="CB3" s="9"/>
      <c r="CC3" s="9"/>
      <c r="CD3" s="9"/>
      <c r="CE3" s="9"/>
      <c r="CF3" s="5"/>
      <c r="CG3" s="9"/>
      <c r="CH3" s="9"/>
      <c r="CI3" s="9"/>
      <c r="CJ3" s="9"/>
      <c r="CK3" s="9"/>
      <c r="CL3" s="9"/>
      <c r="CM3" s="9"/>
      <c r="CN3" s="5"/>
      <c r="CO3" s="9"/>
      <c r="CP3" s="9"/>
      <c r="CQ3" s="9"/>
      <c r="CR3" s="9"/>
      <c r="CS3" s="9"/>
      <c r="CT3" s="9"/>
      <c r="CU3" s="9"/>
      <c r="CV3" s="5"/>
      <c r="CW3" s="9"/>
      <c r="CX3" s="9"/>
      <c r="CY3" s="9"/>
      <c r="CZ3" s="9"/>
      <c r="DA3" s="9"/>
      <c r="DB3" s="9"/>
      <c r="DC3" s="9"/>
      <c r="DD3" s="5"/>
      <c r="DE3" s="9"/>
      <c r="DF3" s="9"/>
      <c r="DG3" s="9"/>
      <c r="DH3" s="9"/>
      <c r="DI3" s="9"/>
      <c r="DJ3" s="9"/>
      <c r="DK3" s="9"/>
      <c r="DL3" s="5"/>
      <c r="DM3" s="9"/>
      <c r="DN3" s="9"/>
      <c r="DO3" s="9"/>
      <c r="DP3" s="9"/>
      <c r="DQ3" s="9"/>
      <c r="DR3" s="9"/>
      <c r="DS3" s="9"/>
      <c r="DT3" s="5"/>
      <c r="DU3" s="9"/>
      <c r="DV3" s="9"/>
      <c r="DW3" s="9"/>
      <c r="DX3" s="9"/>
      <c r="DY3" s="9"/>
      <c r="DZ3" s="9"/>
      <c r="EA3" s="9"/>
      <c r="EB3" s="5"/>
      <c r="EC3" s="9"/>
      <c r="ED3" s="9"/>
      <c r="EE3" s="9"/>
      <c r="EF3" s="9"/>
      <c r="EG3" s="9"/>
      <c r="EH3" s="9"/>
      <c r="EI3" s="9"/>
      <c r="EJ3" s="5"/>
      <c r="EK3" s="9"/>
      <c r="EL3" s="9"/>
      <c r="EM3" s="9"/>
      <c r="EN3" s="9"/>
      <c r="EO3" s="9"/>
      <c r="EP3" s="9"/>
      <c r="EQ3" s="9"/>
      <c r="ER3" s="5"/>
      <c r="ES3" s="9"/>
      <c r="ET3" s="9"/>
      <c r="EU3" s="9"/>
      <c r="EV3" s="9"/>
      <c r="EW3" s="9"/>
      <c r="EX3" s="9"/>
      <c r="EY3" s="9"/>
      <c r="EZ3" s="5"/>
      <c r="FA3" s="9"/>
      <c r="FB3" s="9"/>
      <c r="FC3" s="9"/>
      <c r="FD3" s="9"/>
      <c r="FE3" s="9"/>
      <c r="FF3" s="9"/>
      <c r="FG3" s="9"/>
      <c r="FH3" s="5"/>
      <c r="FI3" s="9"/>
      <c r="FJ3" s="9"/>
      <c r="FK3" s="9"/>
      <c r="FL3" s="9"/>
      <c r="FM3" s="9"/>
      <c r="FN3" s="9"/>
      <c r="FO3" s="9"/>
      <c r="FP3" s="5"/>
      <c r="FQ3" s="9"/>
      <c r="FR3" s="9"/>
      <c r="FS3" s="9"/>
      <c r="FT3" s="9"/>
      <c r="FU3" s="9"/>
      <c r="FV3" s="9"/>
      <c r="FW3" s="9"/>
      <c r="FX3" s="5"/>
      <c r="FY3" s="9"/>
      <c r="FZ3" s="9"/>
      <c r="GA3" s="9"/>
      <c r="GB3" s="9"/>
      <c r="GC3" s="9"/>
      <c r="GD3" s="9"/>
      <c r="GE3" s="9"/>
      <c r="GF3" s="5"/>
      <c r="GG3" s="9"/>
      <c r="GH3" s="9"/>
      <c r="GI3" s="9"/>
      <c r="GJ3" s="9"/>
      <c r="GK3" s="9"/>
      <c r="GL3" s="9"/>
      <c r="GM3" s="9"/>
      <c r="GN3" s="5"/>
      <c r="GO3" s="9"/>
      <c r="GP3" s="9"/>
      <c r="GQ3" s="9"/>
      <c r="GR3" s="9"/>
      <c r="GS3" s="9"/>
      <c r="GT3" s="9"/>
      <c r="GU3" s="9"/>
      <c r="GV3" s="5"/>
      <c r="GW3" s="9"/>
      <c r="GX3" s="9"/>
      <c r="GY3" s="9"/>
      <c r="GZ3" s="9"/>
      <c r="HA3" s="9"/>
      <c r="HB3" s="9"/>
      <c r="HC3" s="9"/>
      <c r="HD3" s="5"/>
      <c r="HE3" s="9"/>
      <c r="HF3" s="9"/>
      <c r="HG3" s="9"/>
      <c r="HH3" s="9"/>
      <c r="HI3" s="9"/>
      <c r="HJ3" s="9"/>
      <c r="HK3" s="9"/>
      <c r="HL3" s="5"/>
      <c r="HM3" s="9"/>
      <c r="HN3" s="9"/>
      <c r="HO3" s="9"/>
      <c r="HP3" s="9"/>
      <c r="HQ3" s="9"/>
      <c r="HR3" s="9"/>
      <c r="HS3" s="9"/>
      <c r="HT3" s="5"/>
      <c r="HU3" s="9"/>
      <c r="HV3" s="9"/>
      <c r="HW3" s="9"/>
      <c r="HX3" s="9"/>
      <c r="HY3" s="9"/>
      <c r="HZ3" s="9"/>
      <c r="IA3" s="9"/>
      <c r="IB3" s="5"/>
      <c r="IC3" s="9"/>
      <c r="ID3" s="9"/>
      <c r="IE3" s="9"/>
      <c r="IF3" s="9"/>
      <c r="IG3" s="9"/>
      <c r="IH3" s="9"/>
      <c r="II3" s="9"/>
      <c r="IJ3" s="5"/>
      <c r="IK3" s="9"/>
      <c r="IL3" s="9"/>
      <c r="IM3" s="9"/>
      <c r="IN3" s="9"/>
      <c r="IO3" s="9"/>
      <c r="IP3" s="9"/>
      <c r="IQ3" s="9"/>
      <c r="IR3" s="5"/>
    </row>
    <row r="4" spans="1:252" x14ac:dyDescent="0.3">
      <c r="E4" s="7"/>
      <c r="F4" s="7"/>
      <c r="G4" s="7"/>
      <c r="H4" s="9"/>
      <c r="I4" s="9"/>
      <c r="J4" s="9"/>
      <c r="K4" s="9"/>
      <c r="L4" s="5"/>
      <c r="M4" s="9"/>
      <c r="N4" s="9"/>
      <c r="O4" s="9"/>
      <c r="P4" s="9"/>
      <c r="Q4" s="9"/>
      <c r="R4" s="9"/>
      <c r="S4" s="9"/>
      <c r="T4" s="5"/>
      <c r="U4" s="9"/>
      <c r="V4" s="9"/>
      <c r="W4" s="9"/>
      <c r="X4" s="9"/>
      <c r="Y4" s="9"/>
      <c r="Z4" s="9"/>
      <c r="AA4" s="9"/>
      <c r="AB4" s="5"/>
      <c r="AC4" s="9"/>
      <c r="AD4" s="9"/>
      <c r="AE4" s="9"/>
      <c r="AF4" s="9"/>
      <c r="AG4" s="9"/>
      <c r="AH4" s="9"/>
      <c r="AI4" s="9"/>
      <c r="AJ4" s="5"/>
      <c r="AK4" s="9"/>
      <c r="AL4" s="9"/>
      <c r="AM4" s="9"/>
      <c r="AN4" s="9"/>
      <c r="AO4" s="9"/>
      <c r="AP4" s="9"/>
      <c r="AQ4" s="9"/>
      <c r="AR4" s="5"/>
      <c r="AS4" s="9"/>
      <c r="AT4" s="9"/>
      <c r="AU4" s="9"/>
      <c r="AV4" s="9"/>
      <c r="AW4" s="9"/>
      <c r="AX4" s="9"/>
      <c r="AY4" s="9"/>
      <c r="AZ4" s="5"/>
      <c r="BA4" s="9"/>
      <c r="BB4" s="9"/>
      <c r="BC4" s="9"/>
      <c r="BD4" s="9"/>
      <c r="BE4" s="9"/>
      <c r="BF4" s="9"/>
      <c r="BG4" s="9"/>
      <c r="BH4" s="5"/>
      <c r="BI4" s="9"/>
      <c r="BJ4" s="9"/>
      <c r="BK4" s="9"/>
      <c r="BL4" s="9"/>
      <c r="BM4" s="9"/>
      <c r="BN4" s="9"/>
      <c r="BO4" s="9"/>
      <c r="BP4" s="5"/>
      <c r="BQ4" s="9"/>
      <c r="BR4" s="9"/>
      <c r="BS4" s="9"/>
      <c r="BT4" s="9"/>
      <c r="BU4" s="9"/>
      <c r="BV4" s="9"/>
      <c r="BW4" s="9"/>
      <c r="BX4" s="5"/>
      <c r="BY4" s="9"/>
      <c r="BZ4" s="9"/>
      <c r="CA4" s="9"/>
      <c r="CB4" s="9"/>
      <c r="CC4" s="9"/>
      <c r="CD4" s="9"/>
      <c r="CE4" s="9"/>
      <c r="CF4" s="5"/>
      <c r="CG4" s="9"/>
      <c r="CH4" s="9"/>
      <c r="CI4" s="9"/>
      <c r="CJ4" s="9"/>
      <c r="CK4" s="9"/>
      <c r="CL4" s="9"/>
      <c r="CM4" s="9"/>
      <c r="CN4" s="5"/>
      <c r="CO4" s="9"/>
      <c r="CP4" s="9"/>
      <c r="CQ4" s="9"/>
      <c r="CR4" s="9"/>
      <c r="CS4" s="9"/>
      <c r="CT4" s="9"/>
      <c r="CU4" s="9"/>
      <c r="CV4" s="5"/>
      <c r="CW4" s="9"/>
      <c r="CX4" s="9"/>
      <c r="CY4" s="9"/>
      <c r="CZ4" s="9"/>
      <c r="DA4" s="9"/>
      <c r="DB4" s="9"/>
      <c r="DC4" s="9"/>
      <c r="DD4" s="5"/>
      <c r="DE4" s="9"/>
      <c r="DF4" s="9"/>
      <c r="DG4" s="9"/>
      <c r="DH4" s="9"/>
      <c r="DI4" s="9"/>
      <c r="DJ4" s="9"/>
      <c r="DK4" s="9"/>
      <c r="DL4" s="5"/>
      <c r="DM4" s="9"/>
      <c r="DN4" s="9"/>
      <c r="DO4" s="9"/>
      <c r="DP4" s="9"/>
      <c r="DQ4" s="9"/>
      <c r="DR4" s="9"/>
      <c r="DS4" s="9"/>
      <c r="DT4" s="5"/>
      <c r="DU4" s="9"/>
      <c r="DV4" s="9"/>
      <c r="DW4" s="9"/>
      <c r="DX4" s="9"/>
      <c r="DY4" s="9"/>
      <c r="DZ4" s="9"/>
      <c r="EA4" s="9"/>
      <c r="EB4" s="5"/>
      <c r="EC4" s="9"/>
      <c r="ED4" s="9"/>
      <c r="EE4" s="9"/>
      <c r="EF4" s="9"/>
      <c r="EG4" s="9"/>
      <c r="EH4" s="9"/>
      <c r="EI4" s="9"/>
      <c r="EJ4" s="5"/>
      <c r="EK4" s="9"/>
      <c r="EL4" s="9"/>
      <c r="EM4" s="9"/>
      <c r="EN4" s="9"/>
      <c r="EO4" s="9"/>
      <c r="EP4" s="9"/>
      <c r="EQ4" s="9"/>
      <c r="ER4" s="5"/>
      <c r="ES4" s="9"/>
      <c r="ET4" s="9"/>
      <c r="EU4" s="9"/>
      <c r="EV4" s="9"/>
      <c r="EW4" s="9"/>
      <c r="EX4" s="9"/>
      <c r="EY4" s="9"/>
      <c r="EZ4" s="5"/>
      <c r="FA4" s="9"/>
      <c r="FB4" s="9"/>
      <c r="FC4" s="9"/>
      <c r="FD4" s="9"/>
      <c r="FE4" s="9"/>
      <c r="FF4" s="9"/>
      <c r="FG4" s="9"/>
      <c r="FH4" s="5"/>
      <c r="FI4" s="9"/>
      <c r="FJ4" s="9"/>
      <c r="FK4" s="9"/>
      <c r="FL4" s="9"/>
      <c r="FM4" s="9"/>
      <c r="FN4" s="9"/>
      <c r="FO4" s="9"/>
      <c r="FP4" s="5"/>
      <c r="FQ4" s="9"/>
      <c r="FR4" s="9"/>
      <c r="FS4" s="9"/>
      <c r="FT4" s="9"/>
      <c r="FU4" s="9"/>
      <c r="FV4" s="9"/>
      <c r="FW4" s="9"/>
      <c r="FX4" s="5"/>
      <c r="FY4" s="9"/>
      <c r="FZ4" s="9"/>
      <c r="GA4" s="9"/>
      <c r="GB4" s="9"/>
      <c r="GC4" s="9"/>
      <c r="GD4" s="9"/>
      <c r="GE4" s="9"/>
      <c r="GF4" s="5"/>
      <c r="GG4" s="9"/>
      <c r="GH4" s="9"/>
      <c r="GI4" s="9"/>
      <c r="GJ4" s="9"/>
      <c r="GK4" s="9"/>
      <c r="GL4" s="9"/>
      <c r="GM4" s="9"/>
      <c r="GN4" s="5"/>
      <c r="GO4" s="9"/>
      <c r="GP4" s="9"/>
      <c r="GQ4" s="9"/>
      <c r="GR4" s="9"/>
      <c r="GS4" s="9"/>
      <c r="GT4" s="9"/>
      <c r="GU4" s="9"/>
      <c r="GV4" s="5"/>
      <c r="GW4" s="9"/>
      <c r="GX4" s="9"/>
      <c r="GY4" s="9"/>
      <c r="GZ4" s="9"/>
      <c r="HA4" s="9"/>
      <c r="HB4" s="9"/>
      <c r="HC4" s="9"/>
      <c r="HD4" s="5"/>
      <c r="HE4" s="9"/>
      <c r="HF4" s="9"/>
      <c r="HG4" s="9"/>
      <c r="HH4" s="9"/>
      <c r="HI4" s="9"/>
      <c r="HJ4" s="9"/>
      <c r="HK4" s="9"/>
      <c r="HL4" s="5"/>
      <c r="HM4" s="9"/>
      <c r="HN4" s="9"/>
      <c r="HO4" s="9"/>
      <c r="HP4" s="9"/>
      <c r="HQ4" s="9"/>
      <c r="HR4" s="9"/>
      <c r="HS4" s="9"/>
      <c r="HT4" s="5"/>
      <c r="HU4" s="9"/>
      <c r="HV4" s="9"/>
      <c r="HW4" s="9"/>
      <c r="HX4" s="9"/>
      <c r="HY4" s="9"/>
      <c r="HZ4" s="9"/>
      <c r="IA4" s="9"/>
      <c r="IB4" s="5"/>
      <c r="IC4" s="9"/>
      <c r="ID4" s="9"/>
      <c r="IE4" s="9"/>
      <c r="IF4" s="9"/>
      <c r="IG4" s="9"/>
      <c r="IH4" s="9"/>
      <c r="II4" s="9"/>
      <c r="IJ4" s="5"/>
      <c r="IK4" s="9"/>
      <c r="IL4" s="9"/>
      <c r="IM4" s="9"/>
      <c r="IN4" s="9"/>
      <c r="IO4" s="9"/>
      <c r="IP4" s="9"/>
      <c r="IQ4" s="9"/>
      <c r="IR4" s="5"/>
    </row>
    <row r="5" spans="1:252" ht="42.75" customHeight="1" x14ac:dyDescent="0.3">
      <c r="A5" s="218" t="s">
        <v>549</v>
      </c>
      <c r="B5" s="218"/>
      <c r="C5" s="218"/>
      <c r="D5" s="218"/>
      <c r="E5" s="218"/>
      <c r="F5" s="218"/>
      <c r="G5" s="218"/>
      <c r="H5" s="218"/>
      <c r="I5" s="9"/>
      <c r="J5" s="9"/>
      <c r="K5" s="9"/>
      <c r="L5" s="5"/>
      <c r="M5" s="9"/>
      <c r="N5" s="9"/>
      <c r="O5" s="9"/>
      <c r="P5" s="9"/>
      <c r="Q5" s="9"/>
      <c r="R5" s="9"/>
      <c r="S5" s="9"/>
      <c r="T5" s="5"/>
      <c r="U5" s="9"/>
      <c r="V5" s="9"/>
      <c r="W5" s="9"/>
      <c r="X5" s="9"/>
      <c r="Y5" s="9"/>
      <c r="Z5" s="9"/>
      <c r="AA5" s="9"/>
      <c r="AB5" s="5"/>
      <c r="AC5" s="9"/>
      <c r="AD5" s="9"/>
      <c r="AE5" s="9"/>
      <c r="AF5" s="9"/>
      <c r="AG5" s="9"/>
      <c r="AH5" s="9"/>
      <c r="AI5" s="9"/>
      <c r="AJ5" s="5"/>
      <c r="AK5" s="9"/>
      <c r="AL5" s="9"/>
      <c r="AM5" s="9"/>
      <c r="AN5" s="9"/>
      <c r="AO5" s="9"/>
      <c r="AP5" s="9"/>
      <c r="AQ5" s="9"/>
      <c r="AR5" s="5"/>
      <c r="AS5" s="9"/>
      <c r="AT5" s="9"/>
      <c r="AU5" s="9"/>
      <c r="AV5" s="9"/>
      <c r="AW5" s="9"/>
      <c r="AX5" s="9"/>
      <c r="AY5" s="9"/>
      <c r="AZ5" s="5"/>
      <c r="BA5" s="9"/>
      <c r="BB5" s="9"/>
      <c r="BC5" s="9"/>
      <c r="BD5" s="9"/>
      <c r="BE5" s="9"/>
      <c r="BF5" s="9"/>
      <c r="BG5" s="9"/>
      <c r="BH5" s="5"/>
      <c r="BI5" s="9"/>
      <c r="BJ5" s="9"/>
      <c r="BK5" s="9"/>
      <c r="BL5" s="9"/>
      <c r="BM5" s="9"/>
      <c r="BN5" s="9"/>
      <c r="BO5" s="9"/>
      <c r="BP5" s="5"/>
      <c r="BQ5" s="9"/>
      <c r="BR5" s="9"/>
      <c r="BS5" s="9"/>
      <c r="BT5" s="9"/>
      <c r="BU5" s="9"/>
      <c r="BV5" s="9"/>
      <c r="BW5" s="9"/>
      <c r="BX5" s="5"/>
      <c r="BY5" s="9"/>
      <c r="BZ5" s="9"/>
      <c r="CA5" s="9"/>
      <c r="CB5" s="9"/>
      <c r="CC5" s="9"/>
      <c r="CD5" s="9"/>
      <c r="CE5" s="9"/>
      <c r="CF5" s="5"/>
      <c r="CG5" s="9"/>
      <c r="CH5" s="9"/>
      <c r="CI5" s="9"/>
      <c r="CJ5" s="9"/>
      <c r="CK5" s="9"/>
      <c r="CL5" s="9"/>
      <c r="CM5" s="9"/>
      <c r="CN5" s="5"/>
      <c r="CO5" s="9"/>
      <c r="CP5" s="9"/>
      <c r="CQ5" s="9"/>
      <c r="CR5" s="9"/>
      <c r="CS5" s="9"/>
      <c r="CT5" s="9"/>
      <c r="CU5" s="9"/>
      <c r="CV5" s="5"/>
      <c r="CW5" s="9"/>
      <c r="CX5" s="9"/>
      <c r="CY5" s="9"/>
      <c r="CZ5" s="9"/>
      <c r="DA5" s="9"/>
      <c r="DB5" s="9"/>
      <c r="DC5" s="9"/>
      <c r="DD5" s="5"/>
      <c r="DE5" s="9"/>
      <c r="DF5" s="9"/>
      <c r="DG5" s="9"/>
      <c r="DH5" s="9"/>
      <c r="DI5" s="9"/>
      <c r="DJ5" s="9"/>
      <c r="DK5" s="9"/>
      <c r="DL5" s="5"/>
      <c r="DM5" s="9"/>
      <c r="DN5" s="9"/>
      <c r="DO5" s="9"/>
      <c r="DP5" s="9"/>
      <c r="DQ5" s="9"/>
      <c r="DR5" s="9"/>
      <c r="DS5" s="9"/>
      <c r="DT5" s="5"/>
      <c r="DU5" s="9"/>
      <c r="DV5" s="9"/>
      <c r="DW5" s="9"/>
      <c r="DX5" s="9"/>
      <c r="DY5" s="9"/>
      <c r="DZ5" s="9"/>
      <c r="EA5" s="9"/>
      <c r="EB5" s="5"/>
      <c r="EC5" s="9"/>
      <c r="ED5" s="9"/>
      <c r="EE5" s="9"/>
      <c r="EF5" s="9"/>
      <c r="EG5" s="9"/>
      <c r="EH5" s="9"/>
      <c r="EI5" s="9"/>
      <c r="EJ5" s="5"/>
      <c r="EK5" s="9"/>
      <c r="EL5" s="9"/>
      <c r="EM5" s="9"/>
      <c r="EN5" s="9"/>
      <c r="EO5" s="9"/>
      <c r="EP5" s="9"/>
      <c r="EQ5" s="9"/>
      <c r="ER5" s="5"/>
      <c r="ES5" s="9"/>
      <c r="ET5" s="9"/>
      <c r="EU5" s="9"/>
      <c r="EV5" s="9"/>
      <c r="EW5" s="9"/>
      <c r="EX5" s="9"/>
      <c r="EY5" s="9"/>
      <c r="EZ5" s="5"/>
      <c r="FA5" s="9"/>
      <c r="FB5" s="9"/>
      <c r="FC5" s="9"/>
      <c r="FD5" s="9"/>
      <c r="FE5" s="9"/>
      <c r="FF5" s="9"/>
      <c r="FG5" s="9"/>
      <c r="FH5" s="5"/>
      <c r="FI5" s="9"/>
      <c r="FJ5" s="9"/>
      <c r="FK5" s="9"/>
      <c r="FL5" s="9"/>
      <c r="FM5" s="9"/>
      <c r="FN5" s="9"/>
      <c r="FO5" s="9"/>
      <c r="FP5" s="5"/>
      <c r="FQ5" s="9"/>
      <c r="FR5" s="9"/>
      <c r="FS5" s="9"/>
      <c r="FT5" s="9"/>
      <c r="FU5" s="9"/>
      <c r="FV5" s="9"/>
      <c r="FW5" s="9"/>
      <c r="FX5" s="5"/>
      <c r="FY5" s="9"/>
      <c r="FZ5" s="9"/>
      <c r="GA5" s="9"/>
      <c r="GB5" s="9"/>
      <c r="GC5" s="9"/>
      <c r="GD5" s="9"/>
      <c r="GE5" s="9"/>
      <c r="GF5" s="5"/>
      <c r="GG5" s="9"/>
      <c r="GH5" s="9"/>
      <c r="GI5" s="9"/>
      <c r="GJ5" s="9"/>
      <c r="GK5" s="9"/>
      <c r="GL5" s="9"/>
      <c r="GM5" s="9"/>
      <c r="GN5" s="5"/>
      <c r="GO5" s="9"/>
      <c r="GP5" s="9"/>
      <c r="GQ5" s="9"/>
      <c r="GR5" s="9"/>
      <c r="GS5" s="9"/>
      <c r="GT5" s="9"/>
      <c r="GU5" s="9"/>
      <c r="GV5" s="5"/>
      <c r="GW5" s="9"/>
      <c r="GX5" s="9"/>
      <c r="GY5" s="9"/>
      <c r="GZ5" s="9"/>
      <c r="HA5" s="9"/>
      <c r="HB5" s="9"/>
      <c r="HC5" s="9"/>
      <c r="HD5" s="5"/>
      <c r="HE5" s="9"/>
      <c r="HF5" s="9"/>
      <c r="HG5" s="9"/>
      <c r="HH5" s="9"/>
      <c r="HI5" s="9"/>
      <c r="HJ5" s="9"/>
      <c r="HK5" s="9"/>
      <c r="HL5" s="5"/>
      <c r="HM5" s="9"/>
      <c r="HN5" s="9"/>
      <c r="HO5" s="9"/>
      <c r="HP5" s="9"/>
      <c r="HQ5" s="9"/>
      <c r="HR5" s="9"/>
      <c r="HS5" s="9"/>
      <c r="HT5" s="5"/>
      <c r="HU5" s="9"/>
      <c r="HV5" s="9"/>
      <c r="HW5" s="9"/>
      <c r="HX5" s="9"/>
      <c r="HY5" s="9"/>
      <c r="HZ5" s="9"/>
      <c r="IA5" s="9"/>
      <c r="IB5" s="5"/>
      <c r="IC5" s="9"/>
      <c r="ID5" s="9"/>
      <c r="IE5" s="9"/>
      <c r="IF5" s="9"/>
      <c r="IG5" s="9"/>
      <c r="IH5" s="9"/>
      <c r="II5" s="9"/>
      <c r="IJ5" s="5"/>
      <c r="IK5" s="9"/>
      <c r="IL5" s="9"/>
      <c r="IM5" s="9"/>
      <c r="IN5" s="9"/>
      <c r="IO5" s="9"/>
      <c r="IP5" s="9"/>
      <c r="IQ5" s="9"/>
      <c r="IR5" s="5"/>
    </row>
    <row r="6" spans="1:252" x14ac:dyDescent="0.3">
      <c r="A6" s="9"/>
      <c r="B6" s="9"/>
      <c r="C6" s="9"/>
      <c r="D6" s="9"/>
      <c r="E6" s="9"/>
      <c r="F6" s="9"/>
      <c r="G6" s="11"/>
      <c r="H6" s="116" t="s">
        <v>312</v>
      </c>
      <c r="I6" s="9"/>
      <c r="J6" s="9"/>
      <c r="K6" s="9"/>
      <c r="L6" s="5"/>
      <c r="M6" s="9"/>
      <c r="N6" s="9"/>
      <c r="O6" s="9"/>
      <c r="P6" s="9"/>
      <c r="Q6" s="9"/>
      <c r="R6" s="9"/>
      <c r="S6" s="9"/>
      <c r="T6" s="5"/>
      <c r="U6" s="9"/>
      <c r="V6" s="9"/>
      <c r="W6" s="9"/>
      <c r="X6" s="9"/>
      <c r="Y6" s="9"/>
      <c r="Z6" s="9"/>
      <c r="AA6" s="9"/>
      <c r="AB6" s="5"/>
      <c r="AC6" s="9"/>
      <c r="AD6" s="9"/>
      <c r="AE6" s="9"/>
      <c r="AF6" s="9"/>
      <c r="AG6" s="9"/>
      <c r="AH6" s="9"/>
      <c r="AI6" s="9"/>
      <c r="AJ6" s="5"/>
      <c r="AK6" s="9"/>
      <c r="AL6" s="9"/>
      <c r="AM6" s="9"/>
      <c r="AN6" s="9"/>
      <c r="AO6" s="9"/>
      <c r="AP6" s="9"/>
      <c r="AQ6" s="9"/>
      <c r="AR6" s="5"/>
      <c r="AS6" s="9"/>
      <c r="AT6" s="9"/>
      <c r="AU6" s="9"/>
      <c r="AV6" s="9"/>
      <c r="AW6" s="9"/>
      <c r="AX6" s="9"/>
      <c r="AY6" s="9"/>
      <c r="AZ6" s="5"/>
      <c r="BA6" s="9"/>
      <c r="BB6" s="9"/>
      <c r="BC6" s="9"/>
      <c r="BD6" s="9"/>
      <c r="BE6" s="9"/>
      <c r="BF6" s="9"/>
      <c r="BG6" s="9"/>
      <c r="BH6" s="5"/>
      <c r="BI6" s="9"/>
      <c r="BJ6" s="9"/>
      <c r="BK6" s="9"/>
      <c r="BL6" s="9"/>
      <c r="BM6" s="9"/>
      <c r="BN6" s="9"/>
      <c r="BO6" s="9"/>
      <c r="BP6" s="5"/>
      <c r="BQ6" s="9"/>
      <c r="BR6" s="9"/>
      <c r="BS6" s="9"/>
      <c r="BT6" s="9"/>
      <c r="BU6" s="9"/>
      <c r="BV6" s="9"/>
      <c r="BW6" s="9"/>
      <c r="BX6" s="5"/>
      <c r="BY6" s="9"/>
      <c r="BZ6" s="9"/>
      <c r="CA6" s="9"/>
      <c r="CB6" s="9"/>
      <c r="CC6" s="9"/>
      <c r="CD6" s="9"/>
      <c r="CE6" s="9"/>
      <c r="CF6" s="5"/>
      <c r="CG6" s="9"/>
      <c r="CH6" s="9"/>
      <c r="CI6" s="9"/>
      <c r="CJ6" s="9"/>
      <c r="CK6" s="9"/>
      <c r="CL6" s="9"/>
      <c r="CM6" s="9"/>
      <c r="CN6" s="5"/>
      <c r="CO6" s="9"/>
      <c r="CP6" s="9"/>
      <c r="CQ6" s="9"/>
      <c r="CR6" s="9"/>
      <c r="CS6" s="9"/>
      <c r="CT6" s="9"/>
      <c r="CU6" s="9"/>
      <c r="CV6" s="5"/>
      <c r="CW6" s="9"/>
      <c r="CX6" s="9"/>
      <c r="CY6" s="9"/>
      <c r="CZ6" s="9"/>
      <c r="DA6" s="9"/>
      <c r="DB6" s="9"/>
      <c r="DC6" s="9"/>
      <c r="DD6" s="5"/>
      <c r="DE6" s="9"/>
      <c r="DF6" s="9"/>
      <c r="DG6" s="9"/>
      <c r="DH6" s="9"/>
      <c r="DI6" s="9"/>
      <c r="DJ6" s="9"/>
      <c r="DK6" s="9"/>
      <c r="DL6" s="5"/>
      <c r="DM6" s="9"/>
      <c r="DN6" s="9"/>
      <c r="DO6" s="9"/>
      <c r="DP6" s="9"/>
      <c r="DQ6" s="9"/>
      <c r="DR6" s="9"/>
      <c r="DS6" s="9"/>
      <c r="DT6" s="5"/>
      <c r="DU6" s="9"/>
      <c r="DV6" s="9"/>
      <c r="DW6" s="9"/>
      <c r="DX6" s="9"/>
      <c r="DY6" s="9"/>
      <c r="DZ6" s="9"/>
      <c r="EA6" s="9"/>
      <c r="EB6" s="5"/>
      <c r="EC6" s="9"/>
      <c r="ED6" s="9"/>
      <c r="EE6" s="9"/>
      <c r="EF6" s="9"/>
      <c r="EG6" s="9"/>
      <c r="EH6" s="9"/>
      <c r="EI6" s="9"/>
      <c r="EJ6" s="5"/>
      <c r="EK6" s="9"/>
      <c r="EL6" s="9"/>
      <c r="EM6" s="9"/>
      <c r="EN6" s="9"/>
      <c r="EO6" s="9"/>
      <c r="EP6" s="9"/>
      <c r="EQ6" s="9"/>
      <c r="ER6" s="5"/>
      <c r="ES6" s="9"/>
      <c r="ET6" s="9"/>
      <c r="EU6" s="9"/>
      <c r="EV6" s="9"/>
      <c r="EW6" s="9"/>
      <c r="EX6" s="9"/>
      <c r="EY6" s="9"/>
      <c r="EZ6" s="5"/>
      <c r="FA6" s="9"/>
      <c r="FB6" s="9"/>
      <c r="FC6" s="9"/>
      <c r="FD6" s="9"/>
      <c r="FE6" s="9"/>
      <c r="FF6" s="9"/>
      <c r="FG6" s="9"/>
      <c r="FH6" s="5"/>
      <c r="FI6" s="9"/>
      <c r="FJ6" s="9"/>
      <c r="FK6" s="9"/>
      <c r="FL6" s="9"/>
      <c r="FM6" s="9"/>
      <c r="FN6" s="9"/>
      <c r="FO6" s="9"/>
      <c r="FP6" s="5"/>
      <c r="FQ6" s="9"/>
      <c r="FR6" s="9"/>
      <c r="FS6" s="9"/>
      <c r="FT6" s="9"/>
      <c r="FU6" s="9"/>
      <c r="FV6" s="9"/>
      <c r="FW6" s="9"/>
      <c r="FX6" s="5"/>
      <c r="FY6" s="9"/>
      <c r="FZ6" s="9"/>
      <c r="GA6" s="9"/>
      <c r="GB6" s="9"/>
      <c r="GC6" s="9"/>
      <c r="GD6" s="9"/>
      <c r="GE6" s="9"/>
      <c r="GF6" s="5"/>
      <c r="GG6" s="9"/>
      <c r="GH6" s="9"/>
      <c r="GI6" s="9"/>
      <c r="GJ6" s="9"/>
      <c r="GK6" s="9"/>
      <c r="GL6" s="9"/>
      <c r="GM6" s="9"/>
      <c r="GN6" s="5"/>
      <c r="GO6" s="9"/>
      <c r="GP6" s="9"/>
      <c r="GQ6" s="9"/>
      <c r="GR6" s="9"/>
      <c r="GS6" s="9"/>
      <c r="GT6" s="9"/>
      <c r="GU6" s="9"/>
      <c r="GV6" s="5"/>
      <c r="GW6" s="9"/>
      <c r="GX6" s="9"/>
      <c r="GY6" s="9"/>
      <c r="GZ6" s="9"/>
      <c r="HA6" s="9"/>
      <c r="HB6" s="9"/>
      <c r="HC6" s="9"/>
      <c r="HD6" s="5"/>
      <c r="HE6" s="9"/>
      <c r="HF6" s="9"/>
      <c r="HG6" s="9"/>
      <c r="HH6" s="9"/>
      <c r="HI6" s="9"/>
      <c r="HJ6" s="9"/>
      <c r="HK6" s="9"/>
      <c r="HL6" s="5"/>
      <c r="HM6" s="9"/>
      <c r="HN6" s="9"/>
      <c r="HO6" s="9"/>
      <c r="HP6" s="9"/>
      <c r="HQ6" s="9"/>
      <c r="HR6" s="9"/>
      <c r="HS6" s="9"/>
      <c r="HT6" s="5"/>
      <c r="HU6" s="9"/>
      <c r="HV6" s="9"/>
      <c r="HW6" s="9"/>
      <c r="HX6" s="9"/>
      <c r="HY6" s="9"/>
      <c r="HZ6" s="9"/>
      <c r="IA6" s="9"/>
      <c r="IB6" s="5"/>
      <c r="IC6" s="9"/>
      <c r="ID6" s="9"/>
      <c r="IE6" s="9"/>
      <c r="IF6" s="9"/>
      <c r="IG6" s="9"/>
      <c r="IH6" s="9"/>
      <c r="II6" s="9"/>
      <c r="IJ6" s="5"/>
      <c r="IK6" s="9"/>
      <c r="IL6" s="9"/>
      <c r="IM6" s="9"/>
      <c r="IN6" s="9"/>
      <c r="IO6" s="9"/>
      <c r="IP6" s="9"/>
      <c r="IQ6" s="9"/>
      <c r="IR6" s="5"/>
    </row>
    <row r="7" spans="1:252" ht="57" customHeight="1" x14ac:dyDescent="0.3">
      <c r="A7" s="219" t="s">
        <v>17</v>
      </c>
      <c r="B7" s="220"/>
      <c r="C7" s="221"/>
      <c r="D7" s="219" t="s">
        <v>1</v>
      </c>
      <c r="E7" s="221"/>
      <c r="F7" s="216" t="s">
        <v>310</v>
      </c>
      <c r="G7" s="214" t="s">
        <v>545</v>
      </c>
      <c r="H7" s="215"/>
    </row>
    <row r="8" spans="1:252" x14ac:dyDescent="0.3">
      <c r="A8" s="8" t="s">
        <v>18</v>
      </c>
      <c r="B8" s="8" t="s">
        <v>19</v>
      </c>
      <c r="C8" s="8" t="s">
        <v>20</v>
      </c>
      <c r="D8" s="8" t="s">
        <v>21</v>
      </c>
      <c r="E8" s="8" t="s">
        <v>22</v>
      </c>
      <c r="F8" s="217"/>
      <c r="G8" s="22" t="s">
        <v>548</v>
      </c>
      <c r="H8" s="22" t="s">
        <v>0</v>
      </c>
    </row>
    <row r="9" spans="1:252" x14ac:dyDescent="0.3">
      <c r="A9" s="99"/>
      <c r="B9" s="99"/>
      <c r="C9" s="99"/>
      <c r="D9" s="99"/>
      <c r="E9" s="99"/>
      <c r="F9" s="117" t="s">
        <v>235</v>
      </c>
      <c r="G9" s="34">
        <f>G11+G73+G81+G95+G109+G117+G133</f>
        <v>0</v>
      </c>
      <c r="H9" s="34">
        <f>H11+H73+H81+H95+H109+H117+H133</f>
        <v>0</v>
      </c>
    </row>
    <row r="10" spans="1:252" x14ac:dyDescent="0.3">
      <c r="A10" s="99"/>
      <c r="B10" s="99"/>
      <c r="C10" s="99"/>
      <c r="D10" s="99"/>
      <c r="E10" s="99"/>
      <c r="F10" s="99" t="s">
        <v>236</v>
      </c>
      <c r="G10" s="99"/>
      <c r="H10" s="99"/>
    </row>
    <row r="11" spans="1:252" x14ac:dyDescent="0.3">
      <c r="A11" s="117" t="s">
        <v>237</v>
      </c>
      <c r="B11" s="99"/>
      <c r="C11" s="99"/>
      <c r="D11" s="99"/>
      <c r="E11" s="99"/>
      <c r="F11" s="117" t="s">
        <v>238</v>
      </c>
      <c r="G11" s="118">
        <f>G13+G63</f>
        <v>-267007.8</v>
      </c>
      <c r="H11" s="118">
        <f>H13+H63</f>
        <v>-269946</v>
      </c>
      <c r="I11" s="131"/>
      <c r="J11" s="131"/>
      <c r="K11" s="131"/>
    </row>
    <row r="12" spans="1:252" x14ac:dyDescent="0.3">
      <c r="A12" s="99"/>
      <c r="B12" s="99"/>
      <c r="C12" s="99"/>
      <c r="D12" s="99"/>
      <c r="E12" s="99"/>
      <c r="F12" s="99" t="s">
        <v>236</v>
      </c>
      <c r="G12" s="99"/>
      <c r="H12" s="99"/>
      <c r="K12" s="131"/>
    </row>
    <row r="13" spans="1:252" ht="42.75" x14ac:dyDescent="0.3">
      <c r="A13" s="99"/>
      <c r="B13" s="117" t="s">
        <v>237</v>
      </c>
      <c r="C13" s="99"/>
      <c r="D13" s="99"/>
      <c r="E13" s="99"/>
      <c r="F13" s="117" t="s">
        <v>239</v>
      </c>
      <c r="G13" s="118">
        <f>G15+G45+G57</f>
        <v>-256194</v>
      </c>
      <c r="H13" s="118">
        <f>H15+H45+H57</f>
        <v>-259132.19999999998</v>
      </c>
      <c r="I13" s="131"/>
      <c r="J13" s="131"/>
      <c r="K13" s="131"/>
    </row>
    <row r="14" spans="1:252" x14ac:dyDescent="0.3">
      <c r="A14" s="99"/>
      <c r="B14" s="99"/>
      <c r="C14" s="99"/>
      <c r="D14" s="99"/>
      <c r="E14" s="99"/>
      <c r="F14" s="99" t="s">
        <v>236</v>
      </c>
      <c r="G14" s="99"/>
      <c r="H14" s="99"/>
      <c r="J14" s="131"/>
      <c r="K14" s="131"/>
    </row>
    <row r="15" spans="1:252" x14ac:dyDescent="0.3">
      <c r="A15" s="99"/>
      <c r="B15" s="99"/>
      <c r="C15" s="117" t="s">
        <v>237</v>
      </c>
      <c r="D15" s="99"/>
      <c r="E15" s="99"/>
      <c r="F15" s="117" t="s">
        <v>240</v>
      </c>
      <c r="G15" s="118">
        <f>G17+G19+G21+G23+G25+G27+G29+G31+G33+G35+G37+G39+G41+G43</f>
        <v>-124715.5</v>
      </c>
      <c r="H15" s="118">
        <f>H17+H19+H21+H23+H25+H27+H29+H31+H33+H35+H37+H39+H41+H43</f>
        <v>-125206.5</v>
      </c>
      <c r="J15" s="131"/>
      <c r="K15" s="131"/>
    </row>
    <row r="16" spans="1:252" x14ac:dyDescent="0.3">
      <c r="A16" s="99"/>
      <c r="B16" s="99"/>
      <c r="C16" s="99"/>
      <c r="D16" s="99"/>
      <c r="E16" s="99"/>
      <c r="F16" s="99" t="s">
        <v>236</v>
      </c>
      <c r="G16" s="99"/>
      <c r="H16" s="99"/>
      <c r="J16" s="193"/>
      <c r="K16" s="193"/>
    </row>
    <row r="17" spans="1:11" ht="27" x14ac:dyDescent="0.3">
      <c r="A17" s="181"/>
      <c r="B17" s="181"/>
      <c r="C17" s="181"/>
      <c r="D17" s="181" t="s">
        <v>583</v>
      </c>
      <c r="E17" s="181" t="s">
        <v>67</v>
      </c>
      <c r="F17" s="181" t="s">
        <v>587</v>
      </c>
      <c r="G17" s="119">
        <v>-12930</v>
      </c>
      <c r="H17" s="119">
        <v>-12930</v>
      </c>
      <c r="J17" s="131"/>
      <c r="K17" s="131"/>
    </row>
    <row r="18" spans="1:11" x14ac:dyDescent="0.3">
      <c r="A18" s="181"/>
      <c r="B18" s="181"/>
      <c r="C18" s="181"/>
      <c r="D18" s="181"/>
      <c r="E18" s="181"/>
      <c r="F18" s="181" t="s">
        <v>582</v>
      </c>
      <c r="G18" s="119">
        <v>-12930</v>
      </c>
      <c r="H18" s="119">
        <v>-12930</v>
      </c>
      <c r="J18" s="196"/>
    </row>
    <row r="19" spans="1:11" ht="27" x14ac:dyDescent="0.3">
      <c r="A19" s="99"/>
      <c r="B19" s="99"/>
      <c r="C19" s="99"/>
      <c r="D19" s="99" t="s">
        <v>180</v>
      </c>
      <c r="E19" s="99" t="s">
        <v>67</v>
      </c>
      <c r="F19" s="99" t="s">
        <v>184</v>
      </c>
      <c r="G19" s="119">
        <v>-2141.1</v>
      </c>
      <c r="H19" s="119">
        <v>-2141.1</v>
      </c>
      <c r="J19" s="195"/>
      <c r="K19" s="194"/>
    </row>
    <row r="20" spans="1:11" x14ac:dyDescent="0.3">
      <c r="A20" s="99"/>
      <c r="B20" s="99"/>
      <c r="C20" s="99"/>
      <c r="D20" s="99"/>
      <c r="E20" s="99"/>
      <c r="F20" s="99" t="s">
        <v>179</v>
      </c>
      <c r="G20" s="119">
        <v>-2141.1</v>
      </c>
      <c r="H20" s="119">
        <v>-2141.1</v>
      </c>
    </row>
    <row r="21" spans="1:11" x14ac:dyDescent="0.3">
      <c r="A21" s="99"/>
      <c r="B21" s="99"/>
      <c r="C21" s="99"/>
      <c r="D21" s="99" t="s">
        <v>180</v>
      </c>
      <c r="E21" s="99" t="s">
        <v>82</v>
      </c>
      <c r="F21" s="99" t="s">
        <v>186</v>
      </c>
      <c r="G21" s="119">
        <v>-685</v>
      </c>
      <c r="H21" s="119">
        <v>-685</v>
      </c>
    </row>
    <row r="22" spans="1:11" x14ac:dyDescent="0.3">
      <c r="A22" s="99"/>
      <c r="B22" s="99"/>
      <c r="C22" s="99"/>
      <c r="D22" s="99"/>
      <c r="E22" s="99"/>
      <c r="F22" s="99" t="s">
        <v>179</v>
      </c>
      <c r="G22" s="119">
        <v>-685</v>
      </c>
      <c r="H22" s="119">
        <v>-685</v>
      </c>
    </row>
    <row r="23" spans="1:11" ht="27" x14ac:dyDescent="0.3">
      <c r="A23" s="99"/>
      <c r="B23" s="99"/>
      <c r="C23" s="99"/>
      <c r="D23" s="99" t="s">
        <v>189</v>
      </c>
      <c r="E23" s="99" t="s">
        <v>67</v>
      </c>
      <c r="F23" s="99" t="s">
        <v>193</v>
      </c>
      <c r="G23" s="119">
        <v>-16868.400000000001</v>
      </c>
      <c r="H23" s="119">
        <v>-16868.400000000001</v>
      </c>
    </row>
    <row r="24" spans="1:11" x14ac:dyDescent="0.3">
      <c r="A24" s="99"/>
      <c r="B24" s="99"/>
      <c r="C24" s="99"/>
      <c r="D24" s="99"/>
      <c r="E24" s="99"/>
      <c r="F24" s="99" t="s">
        <v>188</v>
      </c>
      <c r="G24" s="119">
        <v>-16868.400000000001</v>
      </c>
      <c r="H24" s="119">
        <v>-16868.400000000001</v>
      </c>
    </row>
    <row r="25" spans="1:11" ht="27" x14ac:dyDescent="0.3">
      <c r="A25" s="99"/>
      <c r="B25" s="99"/>
      <c r="C25" s="99"/>
      <c r="D25" s="99" t="s">
        <v>195</v>
      </c>
      <c r="E25" s="99" t="s">
        <v>67</v>
      </c>
      <c r="F25" s="99" t="s">
        <v>199</v>
      </c>
      <c r="G25" s="119">
        <v>-15422.199999999999</v>
      </c>
      <c r="H25" s="119">
        <v>-15422.199999999999</v>
      </c>
    </row>
    <row r="26" spans="1:11" x14ac:dyDescent="0.3">
      <c r="A26" s="99"/>
      <c r="B26" s="99"/>
      <c r="C26" s="99"/>
      <c r="D26" s="99"/>
      <c r="E26" s="99"/>
      <c r="F26" s="99" t="s">
        <v>194</v>
      </c>
      <c r="G26" s="119">
        <v>-15422.199999999999</v>
      </c>
      <c r="H26" s="119">
        <v>-15422.199999999999</v>
      </c>
    </row>
    <row r="27" spans="1:11" ht="27" x14ac:dyDescent="0.3">
      <c r="A27" s="99"/>
      <c r="B27" s="99"/>
      <c r="C27" s="99"/>
      <c r="D27" s="99" t="s">
        <v>195</v>
      </c>
      <c r="E27" s="99" t="s">
        <v>82</v>
      </c>
      <c r="F27" s="99" t="s">
        <v>200</v>
      </c>
      <c r="G27" s="119">
        <v>-1926.6</v>
      </c>
      <c r="H27" s="119">
        <v>-1926.6</v>
      </c>
    </row>
    <row r="28" spans="1:11" x14ac:dyDescent="0.3">
      <c r="A28" s="99"/>
      <c r="B28" s="99"/>
      <c r="C28" s="99"/>
      <c r="D28" s="99"/>
      <c r="E28" s="99"/>
      <c r="F28" s="99" t="s">
        <v>194</v>
      </c>
      <c r="G28" s="119">
        <v>-1926.6</v>
      </c>
      <c r="H28" s="119">
        <v>-1926.6</v>
      </c>
    </row>
    <row r="29" spans="1:11" ht="27" x14ac:dyDescent="0.3">
      <c r="A29" s="99"/>
      <c r="B29" s="99"/>
      <c r="C29" s="99"/>
      <c r="D29" s="99" t="s">
        <v>203</v>
      </c>
      <c r="E29" s="99" t="s">
        <v>67</v>
      </c>
      <c r="F29" s="99" t="s">
        <v>207</v>
      </c>
      <c r="G29" s="119">
        <v>-10005.5</v>
      </c>
      <c r="H29" s="119">
        <v>-10005.5</v>
      </c>
    </row>
    <row r="30" spans="1:11" x14ac:dyDescent="0.3">
      <c r="A30" s="99"/>
      <c r="B30" s="99"/>
      <c r="C30" s="99"/>
      <c r="D30" s="99"/>
      <c r="E30" s="99"/>
      <c r="F30" s="99" t="s">
        <v>202</v>
      </c>
      <c r="G30" s="119">
        <v>-10005.5</v>
      </c>
      <c r="H30" s="119">
        <v>-10005.5</v>
      </c>
    </row>
    <row r="31" spans="1:11" ht="27" x14ac:dyDescent="0.3">
      <c r="A31" s="99"/>
      <c r="B31" s="99"/>
      <c r="C31" s="99"/>
      <c r="D31" s="99" t="s">
        <v>209</v>
      </c>
      <c r="E31" s="99" t="s">
        <v>67</v>
      </c>
      <c r="F31" s="99" t="s">
        <v>212</v>
      </c>
      <c r="G31" s="119">
        <v>-10671.699999999999</v>
      </c>
      <c r="H31" s="119">
        <v>-10671.699999999999</v>
      </c>
    </row>
    <row r="32" spans="1:11" x14ac:dyDescent="0.3">
      <c r="A32" s="99"/>
      <c r="B32" s="99"/>
      <c r="C32" s="99"/>
      <c r="D32" s="99"/>
      <c r="E32" s="99"/>
      <c r="F32" s="99" t="s">
        <v>208</v>
      </c>
      <c r="G32" s="119">
        <v>-10671.699999999999</v>
      </c>
      <c r="H32" s="119">
        <v>-10671.699999999999</v>
      </c>
    </row>
    <row r="33" spans="1:8" x14ac:dyDescent="0.3">
      <c r="A33" s="99"/>
      <c r="B33" s="99"/>
      <c r="C33" s="99"/>
      <c r="D33" s="99" t="s">
        <v>209</v>
      </c>
      <c r="E33" s="99" t="s">
        <v>82</v>
      </c>
      <c r="F33" s="99" t="s">
        <v>213</v>
      </c>
      <c r="G33" s="119">
        <v>-190.5</v>
      </c>
      <c r="H33" s="119">
        <v>-190.5</v>
      </c>
    </row>
    <row r="34" spans="1:8" x14ac:dyDescent="0.3">
      <c r="A34" s="99"/>
      <c r="B34" s="99"/>
      <c r="C34" s="99"/>
      <c r="D34" s="99"/>
      <c r="E34" s="99"/>
      <c r="F34" s="99" t="s">
        <v>208</v>
      </c>
      <c r="G34" s="119">
        <v>-190.5</v>
      </c>
      <c r="H34" s="119">
        <v>-190.5</v>
      </c>
    </row>
    <row r="35" spans="1:8" ht="27" x14ac:dyDescent="0.3">
      <c r="A35" s="99"/>
      <c r="B35" s="99"/>
      <c r="C35" s="99"/>
      <c r="D35" s="99" t="s">
        <v>216</v>
      </c>
      <c r="E35" s="99" t="s">
        <v>67</v>
      </c>
      <c r="F35" s="99" t="s">
        <v>220</v>
      </c>
      <c r="G35" s="119">
        <v>-35104.300000000003</v>
      </c>
      <c r="H35" s="119">
        <v>-35104.300000000003</v>
      </c>
    </row>
    <row r="36" spans="1:8" x14ac:dyDescent="0.3">
      <c r="A36" s="99"/>
      <c r="B36" s="99"/>
      <c r="C36" s="99"/>
      <c r="D36" s="99"/>
      <c r="E36" s="99"/>
      <c r="F36" s="99" t="s">
        <v>215</v>
      </c>
      <c r="G36" s="119">
        <v>-35104.300000000003</v>
      </c>
      <c r="H36" s="119">
        <v>-35104.300000000003</v>
      </c>
    </row>
    <row r="37" spans="1:8" ht="27" x14ac:dyDescent="0.3">
      <c r="A37" s="99"/>
      <c r="B37" s="99"/>
      <c r="C37" s="99"/>
      <c r="D37" s="99" t="s">
        <v>222</v>
      </c>
      <c r="E37" s="99" t="s">
        <v>67</v>
      </c>
      <c r="F37" s="99" t="s">
        <v>226</v>
      </c>
      <c r="G37" s="119">
        <v>-14717.2</v>
      </c>
      <c r="H37" s="119">
        <v>-14717.2</v>
      </c>
    </row>
    <row r="38" spans="1:8" x14ac:dyDescent="0.3">
      <c r="A38" s="99"/>
      <c r="B38" s="99"/>
      <c r="C38" s="99"/>
      <c r="D38" s="99"/>
      <c r="E38" s="99"/>
      <c r="F38" s="99" t="s">
        <v>221</v>
      </c>
      <c r="G38" s="119">
        <v>-14717.2</v>
      </c>
      <c r="H38" s="119">
        <v>-14717.2</v>
      </c>
    </row>
    <row r="39" spans="1:8" ht="27" x14ac:dyDescent="0.3">
      <c r="A39" s="99"/>
      <c r="B39" s="99"/>
      <c r="C39" s="99"/>
      <c r="D39" s="99" t="s">
        <v>228</v>
      </c>
      <c r="E39" s="99" t="s">
        <v>67</v>
      </c>
      <c r="F39" s="99" t="s">
        <v>232</v>
      </c>
      <c r="G39" s="119">
        <v>-2129</v>
      </c>
      <c r="H39" s="119">
        <v>-2129</v>
      </c>
    </row>
    <row r="40" spans="1:8" x14ac:dyDescent="0.3">
      <c r="A40" s="99"/>
      <c r="B40" s="99"/>
      <c r="C40" s="99"/>
      <c r="D40" s="99"/>
      <c r="E40" s="99"/>
      <c r="F40" s="99" t="s">
        <v>227</v>
      </c>
      <c r="G40" s="119">
        <v>-2129</v>
      </c>
      <c r="H40" s="119">
        <v>-2129</v>
      </c>
    </row>
    <row r="41" spans="1:8" x14ac:dyDescent="0.3">
      <c r="A41" s="99"/>
      <c r="B41" s="99"/>
      <c r="C41" s="99"/>
      <c r="D41" s="99" t="s">
        <v>228</v>
      </c>
      <c r="E41" s="99" t="s">
        <v>82</v>
      </c>
      <c r="F41" s="99" t="s">
        <v>233</v>
      </c>
      <c r="G41" s="119">
        <v>-705</v>
      </c>
      <c r="H41" s="119">
        <v>-705</v>
      </c>
    </row>
    <row r="42" spans="1:8" x14ac:dyDescent="0.3">
      <c r="A42" s="99"/>
      <c r="B42" s="99"/>
      <c r="C42" s="99"/>
      <c r="D42" s="99"/>
      <c r="E42" s="99"/>
      <c r="F42" s="99" t="s">
        <v>227</v>
      </c>
      <c r="G42" s="119">
        <v>-705</v>
      </c>
      <c r="H42" s="119">
        <v>-705</v>
      </c>
    </row>
    <row r="43" spans="1:8" ht="27" x14ac:dyDescent="0.3">
      <c r="A43" s="181"/>
      <c r="B43" s="181"/>
      <c r="C43" s="181"/>
      <c r="D43" s="181" t="s">
        <v>596</v>
      </c>
      <c r="E43" s="181" t="s">
        <v>67</v>
      </c>
      <c r="F43" s="181" t="s">
        <v>600</v>
      </c>
      <c r="G43" s="119">
        <v>-1219</v>
      </c>
      <c r="H43" s="119">
        <v>-1710</v>
      </c>
    </row>
    <row r="44" spans="1:8" x14ac:dyDescent="0.3">
      <c r="A44" s="181"/>
      <c r="B44" s="181"/>
      <c r="C44" s="181"/>
      <c r="D44" s="181"/>
      <c r="E44" s="181"/>
      <c r="F44" s="181" t="s">
        <v>595</v>
      </c>
      <c r="G44" s="119">
        <v>-1219</v>
      </c>
      <c r="H44" s="119">
        <v>-1710</v>
      </c>
    </row>
    <row r="45" spans="1:8" x14ac:dyDescent="0.3">
      <c r="A45" s="99"/>
      <c r="B45" s="99"/>
      <c r="C45" s="117" t="s">
        <v>241</v>
      </c>
      <c r="D45" s="99"/>
      <c r="E45" s="99"/>
      <c r="F45" s="117" t="s">
        <v>242</v>
      </c>
      <c r="G45" s="118">
        <v>-79476.3</v>
      </c>
      <c r="H45" s="118">
        <v>-79476.3</v>
      </c>
    </row>
    <row r="46" spans="1:8" x14ac:dyDescent="0.3">
      <c r="A46" s="99"/>
      <c r="B46" s="99"/>
      <c r="C46" s="99"/>
      <c r="D46" s="99"/>
      <c r="E46" s="99"/>
      <c r="F46" s="99" t="s">
        <v>236</v>
      </c>
      <c r="G46" s="99"/>
      <c r="H46" s="99"/>
    </row>
    <row r="47" spans="1:8" ht="27" x14ac:dyDescent="0.3">
      <c r="A47" s="99"/>
      <c r="B47" s="99"/>
      <c r="C47" s="99"/>
      <c r="D47" s="99" t="s">
        <v>129</v>
      </c>
      <c r="E47" s="99" t="s">
        <v>133</v>
      </c>
      <c r="F47" s="99" t="s">
        <v>134</v>
      </c>
      <c r="G47" s="119">
        <v>-316.2</v>
      </c>
      <c r="H47" s="119">
        <v>-316.2</v>
      </c>
    </row>
    <row r="48" spans="1:8" x14ac:dyDescent="0.3">
      <c r="A48" s="99"/>
      <c r="B48" s="99"/>
      <c r="C48" s="99"/>
      <c r="D48" s="99"/>
      <c r="E48" s="99"/>
      <c r="F48" s="99" t="s">
        <v>128</v>
      </c>
      <c r="G48" s="119">
        <v>-316.2</v>
      </c>
      <c r="H48" s="119">
        <v>-316.2</v>
      </c>
    </row>
    <row r="49" spans="1:8" x14ac:dyDescent="0.3">
      <c r="A49" s="99"/>
      <c r="B49" s="99"/>
      <c r="C49" s="99"/>
      <c r="D49" s="99" t="s">
        <v>167</v>
      </c>
      <c r="E49" s="99" t="s">
        <v>67</v>
      </c>
      <c r="F49" s="99" t="s">
        <v>168</v>
      </c>
      <c r="G49" s="119">
        <v>-20500</v>
      </c>
      <c r="H49" s="119">
        <v>-20500</v>
      </c>
    </row>
    <row r="50" spans="1:8" x14ac:dyDescent="0.3">
      <c r="A50" s="99"/>
      <c r="B50" s="99"/>
      <c r="C50" s="99"/>
      <c r="D50" s="99"/>
      <c r="E50" s="99"/>
      <c r="F50" s="99" t="s">
        <v>166</v>
      </c>
      <c r="G50" s="119">
        <v>-20500</v>
      </c>
      <c r="H50" s="119">
        <v>-20500</v>
      </c>
    </row>
    <row r="51" spans="1:8" ht="40.5" x14ac:dyDescent="0.3">
      <c r="A51" s="99"/>
      <c r="B51" s="99"/>
      <c r="C51" s="99"/>
      <c r="D51" s="99" t="s">
        <v>141</v>
      </c>
      <c r="E51" s="99" t="s">
        <v>67</v>
      </c>
      <c r="F51" s="99" t="s">
        <v>145</v>
      </c>
      <c r="G51" s="119">
        <v>-50260.1</v>
      </c>
      <c r="H51" s="119">
        <v>-50260.1</v>
      </c>
    </row>
    <row r="52" spans="1:8" x14ac:dyDescent="0.3">
      <c r="A52" s="99"/>
      <c r="B52" s="99"/>
      <c r="C52" s="99"/>
      <c r="D52" s="99"/>
      <c r="E52" s="99"/>
      <c r="F52" s="99" t="s">
        <v>128</v>
      </c>
      <c r="G52" s="119">
        <v>-50260.1</v>
      </c>
      <c r="H52" s="119">
        <v>-50260.1</v>
      </c>
    </row>
    <row r="53" spans="1:8" ht="27" x14ac:dyDescent="0.3">
      <c r="A53" s="99"/>
      <c r="B53" s="99"/>
      <c r="C53" s="99"/>
      <c r="D53" s="99" t="s">
        <v>141</v>
      </c>
      <c r="E53" s="99" t="s">
        <v>82</v>
      </c>
      <c r="F53" s="99" t="s">
        <v>147</v>
      </c>
      <c r="G53" s="119">
        <v>-5800</v>
      </c>
      <c r="H53" s="119">
        <v>-5800</v>
      </c>
    </row>
    <row r="54" spans="1:8" x14ac:dyDescent="0.3">
      <c r="A54" s="99"/>
      <c r="B54" s="99"/>
      <c r="C54" s="99"/>
      <c r="D54" s="99"/>
      <c r="E54" s="99"/>
      <c r="F54" s="99" t="s">
        <v>128</v>
      </c>
      <c r="G54" s="119">
        <v>-5800</v>
      </c>
      <c r="H54" s="119">
        <v>-5800</v>
      </c>
    </row>
    <row r="55" spans="1:8" ht="40.5" x14ac:dyDescent="0.3">
      <c r="A55" s="99"/>
      <c r="B55" s="99"/>
      <c r="C55" s="99"/>
      <c r="D55" s="99" t="s">
        <v>149</v>
      </c>
      <c r="E55" s="99" t="s">
        <v>133</v>
      </c>
      <c r="F55" s="99" t="s">
        <v>153</v>
      </c>
      <c r="G55" s="119">
        <v>-2600</v>
      </c>
      <c r="H55" s="119">
        <v>-2600</v>
      </c>
    </row>
    <row r="56" spans="1:8" x14ac:dyDescent="0.3">
      <c r="A56" s="99"/>
      <c r="B56" s="99"/>
      <c r="C56" s="99"/>
      <c r="D56" s="99"/>
      <c r="E56" s="99"/>
      <c r="F56" s="99" t="s">
        <v>128</v>
      </c>
      <c r="G56" s="119">
        <v>-2600</v>
      </c>
      <c r="H56" s="119">
        <v>-2600</v>
      </c>
    </row>
    <row r="57" spans="1:8" x14ac:dyDescent="0.3">
      <c r="A57" s="99"/>
      <c r="B57" s="99"/>
      <c r="C57" s="117" t="s">
        <v>243</v>
      </c>
      <c r="D57" s="99"/>
      <c r="E57" s="99"/>
      <c r="F57" s="117" t="s">
        <v>244</v>
      </c>
      <c r="G57" s="118">
        <f>+G59+G61</f>
        <v>-52002.2</v>
      </c>
      <c r="H57" s="118">
        <v>-54449.4</v>
      </c>
    </row>
    <row r="58" spans="1:8" x14ac:dyDescent="0.3">
      <c r="A58" s="99"/>
      <c r="B58" s="99"/>
      <c r="C58" s="99"/>
      <c r="D58" s="99"/>
      <c r="E58" s="99"/>
      <c r="F58" s="99" t="s">
        <v>236</v>
      </c>
      <c r="G58" s="99"/>
      <c r="H58" s="99"/>
    </row>
    <row r="59" spans="1:8" ht="27" x14ac:dyDescent="0.3">
      <c r="A59" s="99"/>
      <c r="B59" s="99"/>
      <c r="C59" s="99"/>
      <c r="D59" s="99" t="s">
        <v>60</v>
      </c>
      <c r="E59" s="99" t="s">
        <v>67</v>
      </c>
      <c r="F59" s="99" t="s">
        <v>69</v>
      </c>
      <c r="G59" s="119">
        <v>-51576.2</v>
      </c>
      <c r="H59" s="119">
        <v>-53782.8</v>
      </c>
    </row>
    <row r="60" spans="1:8" x14ac:dyDescent="0.3">
      <c r="A60" s="99"/>
      <c r="B60" s="99"/>
      <c r="C60" s="99"/>
      <c r="D60" s="99"/>
      <c r="E60" s="99"/>
      <c r="F60" s="99" t="s">
        <v>59</v>
      </c>
      <c r="G60" s="119">
        <v>-51576.2</v>
      </c>
      <c r="H60" s="119">
        <v>-53782.8</v>
      </c>
    </row>
    <row r="61" spans="1:8" ht="27" x14ac:dyDescent="0.3">
      <c r="A61" s="99"/>
      <c r="B61" s="99"/>
      <c r="C61" s="99"/>
      <c r="D61" s="99" t="s">
        <v>73</v>
      </c>
      <c r="E61" s="99" t="s">
        <v>67</v>
      </c>
      <c r="F61" s="99" t="s">
        <v>74</v>
      </c>
      <c r="G61" s="119">
        <v>-426</v>
      </c>
      <c r="H61" s="119">
        <v>-666.6</v>
      </c>
    </row>
    <row r="62" spans="1:8" x14ac:dyDescent="0.3">
      <c r="A62" s="99"/>
      <c r="B62" s="99"/>
      <c r="C62" s="99"/>
      <c r="D62" s="99"/>
      <c r="E62" s="99"/>
      <c r="F62" s="99" t="s">
        <v>59</v>
      </c>
      <c r="G62" s="119">
        <v>-426</v>
      </c>
      <c r="H62" s="119">
        <v>-666.6</v>
      </c>
    </row>
    <row r="63" spans="1:8" x14ac:dyDescent="0.3">
      <c r="A63" s="99"/>
      <c r="B63" s="117" t="s">
        <v>243</v>
      </c>
      <c r="C63" s="99"/>
      <c r="D63" s="99"/>
      <c r="E63" s="99"/>
      <c r="F63" s="117" t="s">
        <v>245</v>
      </c>
      <c r="G63" s="118">
        <v>-10813.8</v>
      </c>
      <c r="H63" s="118">
        <v>-10813.8</v>
      </c>
    </row>
    <row r="64" spans="1:8" x14ac:dyDescent="0.3">
      <c r="A64" s="99"/>
      <c r="B64" s="99"/>
      <c r="C64" s="99"/>
      <c r="D64" s="99"/>
      <c r="E64" s="99"/>
      <c r="F64" s="99" t="s">
        <v>236</v>
      </c>
      <c r="G64" s="99"/>
      <c r="H64" s="99"/>
    </row>
    <row r="65" spans="1:8" x14ac:dyDescent="0.3">
      <c r="A65" s="99"/>
      <c r="B65" s="99"/>
      <c r="C65" s="117" t="s">
        <v>241</v>
      </c>
      <c r="D65" s="99"/>
      <c r="E65" s="99"/>
      <c r="F65" s="117" t="s">
        <v>246</v>
      </c>
      <c r="G65" s="118">
        <v>-10813.8</v>
      </c>
      <c r="H65" s="118">
        <v>-10813.8</v>
      </c>
    </row>
    <row r="66" spans="1:8" x14ac:dyDescent="0.3">
      <c r="A66" s="99"/>
      <c r="B66" s="99"/>
      <c r="C66" s="99"/>
      <c r="D66" s="99"/>
      <c r="E66" s="99"/>
      <c r="F66" s="99" t="s">
        <v>236</v>
      </c>
      <c r="G66" s="99"/>
      <c r="H66" s="99"/>
    </row>
    <row r="67" spans="1:8" ht="40.5" x14ac:dyDescent="0.3">
      <c r="A67" s="99"/>
      <c r="B67" s="99"/>
      <c r="C67" s="99"/>
      <c r="D67" s="99" t="s">
        <v>156</v>
      </c>
      <c r="E67" s="99" t="s">
        <v>67</v>
      </c>
      <c r="F67" s="99" t="s">
        <v>160</v>
      </c>
      <c r="G67" s="119">
        <v>-2880.4</v>
      </c>
      <c r="H67" s="119">
        <v>-2880.4</v>
      </c>
    </row>
    <row r="68" spans="1:8" x14ac:dyDescent="0.3">
      <c r="A68" s="99"/>
      <c r="B68" s="99"/>
      <c r="C68" s="99"/>
      <c r="D68" s="99"/>
      <c r="E68" s="99"/>
      <c r="F68" s="99" t="s">
        <v>155</v>
      </c>
      <c r="G68" s="119">
        <v>-2880.4</v>
      </c>
      <c r="H68" s="119">
        <v>-2880.4</v>
      </c>
    </row>
    <row r="69" spans="1:8" ht="27" x14ac:dyDescent="0.3">
      <c r="A69" s="99"/>
      <c r="B69" s="99"/>
      <c r="C69" s="99"/>
      <c r="D69" s="99" t="s">
        <v>156</v>
      </c>
      <c r="E69" s="99" t="s">
        <v>133</v>
      </c>
      <c r="F69" s="99" t="s">
        <v>162</v>
      </c>
      <c r="G69" s="119">
        <v>-7432</v>
      </c>
      <c r="H69" s="119">
        <v>-7432</v>
      </c>
    </row>
    <row r="70" spans="1:8" x14ac:dyDescent="0.3">
      <c r="A70" s="99"/>
      <c r="B70" s="99"/>
      <c r="C70" s="99"/>
      <c r="D70" s="99"/>
      <c r="E70" s="99"/>
      <c r="F70" s="99" t="s">
        <v>155</v>
      </c>
      <c r="G70" s="119">
        <v>-7432</v>
      </c>
      <c r="H70" s="119">
        <v>-7432</v>
      </c>
    </row>
    <row r="71" spans="1:8" x14ac:dyDescent="0.3">
      <c r="A71" s="99"/>
      <c r="B71" s="99"/>
      <c r="C71" s="99"/>
      <c r="D71" s="99" t="s">
        <v>156</v>
      </c>
      <c r="E71" s="99" t="s">
        <v>82</v>
      </c>
      <c r="F71" s="99" t="s">
        <v>164</v>
      </c>
      <c r="G71" s="119">
        <v>-501.4</v>
      </c>
      <c r="H71" s="119">
        <v>-501.4</v>
      </c>
    </row>
    <row r="72" spans="1:8" x14ac:dyDescent="0.3">
      <c r="A72" s="99"/>
      <c r="B72" s="99"/>
      <c r="C72" s="99"/>
      <c r="D72" s="99"/>
      <c r="E72" s="99"/>
      <c r="F72" s="99" t="s">
        <v>155</v>
      </c>
      <c r="G72" s="119">
        <v>-501.4</v>
      </c>
      <c r="H72" s="119">
        <v>-501.4</v>
      </c>
    </row>
    <row r="73" spans="1:8" x14ac:dyDescent="0.3">
      <c r="A73" s="117" t="s">
        <v>247</v>
      </c>
      <c r="B73" s="99"/>
      <c r="C73" s="99"/>
      <c r="D73" s="99"/>
      <c r="E73" s="99"/>
      <c r="F73" s="117" t="s">
        <v>248</v>
      </c>
      <c r="G73" s="118">
        <v>-36164.9</v>
      </c>
      <c r="H73" s="118">
        <v>-36164.9</v>
      </c>
    </row>
    <row r="74" spans="1:8" x14ac:dyDescent="0.3">
      <c r="A74" s="99"/>
      <c r="B74" s="99"/>
      <c r="C74" s="99"/>
      <c r="D74" s="99"/>
      <c r="E74" s="99"/>
      <c r="F74" s="99" t="s">
        <v>236</v>
      </c>
      <c r="G74" s="99"/>
      <c r="H74" s="99"/>
    </row>
    <row r="75" spans="1:8" ht="28.5" x14ac:dyDescent="0.3">
      <c r="A75" s="99"/>
      <c r="B75" s="117" t="s">
        <v>241</v>
      </c>
      <c r="C75" s="99"/>
      <c r="D75" s="99"/>
      <c r="E75" s="99"/>
      <c r="F75" s="117" t="s">
        <v>249</v>
      </c>
      <c r="G75" s="118">
        <v>-36164.9</v>
      </c>
      <c r="H75" s="118">
        <v>-36164.9</v>
      </c>
    </row>
    <row r="76" spans="1:8" x14ac:dyDescent="0.3">
      <c r="A76" s="99"/>
      <c r="B76" s="99"/>
      <c r="C76" s="99"/>
      <c r="D76" s="99"/>
      <c r="E76" s="99"/>
      <c r="F76" s="99" t="s">
        <v>236</v>
      </c>
      <c r="G76" s="99"/>
      <c r="H76" s="99"/>
    </row>
    <row r="77" spans="1:8" x14ac:dyDescent="0.3">
      <c r="A77" s="99"/>
      <c r="B77" s="99"/>
      <c r="C77" s="117" t="s">
        <v>241</v>
      </c>
      <c r="D77" s="99"/>
      <c r="E77" s="99"/>
      <c r="F77" s="117" t="s">
        <v>250</v>
      </c>
      <c r="G77" s="118">
        <v>-36164.9</v>
      </c>
      <c r="H77" s="118">
        <v>-36164.9</v>
      </c>
    </row>
    <row r="78" spans="1:8" x14ac:dyDescent="0.3">
      <c r="A78" s="99"/>
      <c r="B78" s="99"/>
      <c r="C78" s="99"/>
      <c r="D78" s="99"/>
      <c r="E78" s="99"/>
      <c r="F78" s="99" t="s">
        <v>236</v>
      </c>
      <c r="G78" s="99"/>
      <c r="H78" s="99"/>
    </row>
    <row r="79" spans="1:8" x14ac:dyDescent="0.3">
      <c r="A79" s="99"/>
      <c r="B79" s="99"/>
      <c r="C79" s="99"/>
      <c r="D79" s="99" t="s">
        <v>92</v>
      </c>
      <c r="E79" s="99" t="s">
        <v>96</v>
      </c>
      <c r="F79" s="99" t="s">
        <v>97</v>
      </c>
      <c r="G79" s="119">
        <v>-36164.9</v>
      </c>
      <c r="H79" s="119">
        <v>-36164.9</v>
      </c>
    </row>
    <row r="80" spans="1:8" x14ac:dyDescent="0.3">
      <c r="A80" s="99"/>
      <c r="B80" s="99"/>
      <c r="C80" s="99"/>
      <c r="D80" s="99"/>
      <c r="E80" s="99"/>
      <c r="F80" s="99" t="s">
        <v>78</v>
      </c>
      <c r="G80" s="119">
        <v>-36164.9</v>
      </c>
      <c r="H80" s="119">
        <v>-36164.9</v>
      </c>
    </row>
    <row r="81" spans="1:8" x14ac:dyDescent="0.3">
      <c r="A81" s="117" t="s">
        <v>251</v>
      </c>
      <c r="B81" s="99"/>
      <c r="C81" s="99"/>
      <c r="D81" s="99"/>
      <c r="E81" s="99"/>
      <c r="F81" s="117" t="s">
        <v>252</v>
      </c>
      <c r="G81" s="118">
        <v>-2303.6999999999998</v>
      </c>
      <c r="H81" s="118">
        <v>-2303.6999999999998</v>
      </c>
    </row>
    <row r="82" spans="1:8" x14ac:dyDescent="0.3">
      <c r="A82" s="99"/>
      <c r="B82" s="99"/>
      <c r="C82" s="99"/>
      <c r="D82" s="99"/>
      <c r="E82" s="99"/>
      <c r="F82" s="99" t="s">
        <v>236</v>
      </c>
      <c r="G82" s="99"/>
      <c r="H82" s="99"/>
    </row>
    <row r="83" spans="1:8" x14ac:dyDescent="0.3">
      <c r="A83" s="99"/>
      <c r="B83" s="117" t="s">
        <v>247</v>
      </c>
      <c r="C83" s="99"/>
      <c r="D83" s="99"/>
      <c r="E83" s="99"/>
      <c r="F83" s="117" t="s">
        <v>253</v>
      </c>
      <c r="G83" s="118">
        <v>-1883.3</v>
      </c>
      <c r="H83" s="118">
        <v>-1883.3</v>
      </c>
    </row>
    <row r="84" spans="1:8" x14ac:dyDescent="0.3">
      <c r="A84" s="99"/>
      <c r="B84" s="99"/>
      <c r="C84" s="99"/>
      <c r="D84" s="99"/>
      <c r="E84" s="99"/>
      <c r="F84" s="99" t="s">
        <v>236</v>
      </c>
      <c r="G84" s="99"/>
      <c r="H84" s="99"/>
    </row>
    <row r="85" spans="1:8" x14ac:dyDescent="0.3">
      <c r="A85" s="99"/>
      <c r="B85" s="99"/>
      <c r="C85" s="117" t="s">
        <v>237</v>
      </c>
      <c r="D85" s="99"/>
      <c r="E85" s="99"/>
      <c r="F85" s="117" t="s">
        <v>253</v>
      </c>
      <c r="G85" s="118">
        <v>-1883.3</v>
      </c>
      <c r="H85" s="118">
        <v>-1883.3</v>
      </c>
    </row>
    <row r="86" spans="1:8" x14ac:dyDescent="0.3">
      <c r="A86" s="99"/>
      <c r="B86" s="99"/>
      <c r="C86" s="99"/>
      <c r="D86" s="99"/>
      <c r="E86" s="99"/>
      <c r="F86" s="99" t="s">
        <v>236</v>
      </c>
      <c r="G86" s="99"/>
      <c r="H86" s="99"/>
    </row>
    <row r="87" spans="1:8" x14ac:dyDescent="0.3">
      <c r="A87" s="99"/>
      <c r="B87" s="99"/>
      <c r="C87" s="99"/>
      <c r="D87" s="99" t="s">
        <v>85</v>
      </c>
      <c r="E87" s="99" t="s">
        <v>89</v>
      </c>
      <c r="F87" s="99" t="s">
        <v>90</v>
      </c>
      <c r="G87" s="119">
        <v>-1883.3</v>
      </c>
      <c r="H87" s="119">
        <v>-1883.3</v>
      </c>
    </row>
    <row r="88" spans="1:8" x14ac:dyDescent="0.3">
      <c r="A88" s="99"/>
      <c r="B88" s="99"/>
      <c r="C88" s="99"/>
      <c r="D88" s="99"/>
      <c r="E88" s="99"/>
      <c r="F88" s="99" t="s">
        <v>78</v>
      </c>
      <c r="G88" s="119">
        <v>-1883.3</v>
      </c>
      <c r="H88" s="119">
        <v>-1883.3</v>
      </c>
    </row>
    <row r="89" spans="1:8" x14ac:dyDescent="0.3">
      <c r="A89" s="99"/>
      <c r="B89" s="117" t="s">
        <v>254</v>
      </c>
      <c r="C89" s="99"/>
      <c r="D89" s="99"/>
      <c r="E89" s="99"/>
      <c r="F89" s="117" t="s">
        <v>255</v>
      </c>
      <c r="G89" s="118">
        <v>-420.4</v>
      </c>
      <c r="H89" s="118">
        <v>-420.4</v>
      </c>
    </row>
    <row r="90" spans="1:8" x14ac:dyDescent="0.3">
      <c r="A90" s="99"/>
      <c r="B90" s="99"/>
      <c r="C90" s="99"/>
      <c r="D90" s="99"/>
      <c r="E90" s="99"/>
      <c r="F90" s="99" t="s">
        <v>236</v>
      </c>
      <c r="G90" s="99"/>
      <c r="H90" s="99"/>
    </row>
    <row r="91" spans="1:8" x14ac:dyDescent="0.3">
      <c r="A91" s="99"/>
      <c r="B91" s="99"/>
      <c r="C91" s="117" t="s">
        <v>237</v>
      </c>
      <c r="D91" s="99"/>
      <c r="E91" s="99"/>
      <c r="F91" s="117" t="s">
        <v>255</v>
      </c>
      <c r="G91" s="118">
        <v>-420.4</v>
      </c>
      <c r="H91" s="118">
        <v>-420.4</v>
      </c>
    </row>
    <row r="92" spans="1:8" x14ac:dyDescent="0.3">
      <c r="A92" s="99"/>
      <c r="B92" s="99"/>
      <c r="C92" s="99"/>
      <c r="D92" s="99"/>
      <c r="E92" s="99"/>
      <c r="F92" s="99" t="s">
        <v>236</v>
      </c>
      <c r="G92" s="99"/>
      <c r="H92" s="99"/>
    </row>
    <row r="93" spans="1:8" ht="27" x14ac:dyDescent="0.3">
      <c r="A93" s="99"/>
      <c r="B93" s="99"/>
      <c r="C93" s="99"/>
      <c r="D93" s="99" t="s">
        <v>79</v>
      </c>
      <c r="E93" s="99" t="s">
        <v>82</v>
      </c>
      <c r="F93" s="99" t="s">
        <v>83</v>
      </c>
      <c r="G93" s="119">
        <v>-420.4</v>
      </c>
      <c r="H93" s="119">
        <v>-420.4</v>
      </c>
    </row>
    <row r="94" spans="1:8" x14ac:dyDescent="0.3">
      <c r="A94" s="99"/>
      <c r="B94" s="99"/>
      <c r="C94" s="99"/>
      <c r="D94" s="99"/>
      <c r="E94" s="99"/>
      <c r="F94" s="99" t="s">
        <v>78</v>
      </c>
      <c r="G94" s="119">
        <v>-420.4</v>
      </c>
      <c r="H94" s="119">
        <v>-420.4</v>
      </c>
    </row>
    <row r="95" spans="1:8" ht="28.5" x14ac:dyDescent="0.3">
      <c r="A95" s="117" t="s">
        <v>254</v>
      </c>
      <c r="B95" s="99"/>
      <c r="C95" s="99"/>
      <c r="D95" s="99"/>
      <c r="E95" s="99"/>
      <c r="F95" s="117" t="s">
        <v>256</v>
      </c>
      <c r="G95" s="118">
        <v>-141017.5</v>
      </c>
      <c r="H95" s="118">
        <v>-141017.5</v>
      </c>
    </row>
    <row r="96" spans="1:8" x14ac:dyDescent="0.3">
      <c r="A96" s="99"/>
      <c r="B96" s="99"/>
      <c r="C96" s="99"/>
      <c r="D96" s="99"/>
      <c r="E96" s="99"/>
      <c r="F96" s="99" t="s">
        <v>236</v>
      </c>
      <c r="G96" s="99"/>
      <c r="H96" s="99"/>
    </row>
    <row r="97" spans="1:8" x14ac:dyDescent="0.3">
      <c r="A97" s="99"/>
      <c r="B97" s="117" t="s">
        <v>237</v>
      </c>
      <c r="C97" s="99"/>
      <c r="D97" s="99"/>
      <c r="E97" s="99"/>
      <c r="F97" s="117" t="s">
        <v>125</v>
      </c>
      <c r="G97" s="118">
        <v>-139990</v>
      </c>
      <c r="H97" s="118">
        <v>-139990</v>
      </c>
    </row>
    <row r="98" spans="1:8" x14ac:dyDescent="0.3">
      <c r="A98" s="99"/>
      <c r="B98" s="99"/>
      <c r="C98" s="99"/>
      <c r="D98" s="99"/>
      <c r="E98" s="99"/>
      <c r="F98" s="99" t="s">
        <v>236</v>
      </c>
      <c r="G98" s="99"/>
      <c r="H98" s="99"/>
    </row>
    <row r="99" spans="1:8" x14ac:dyDescent="0.3">
      <c r="A99" s="99"/>
      <c r="B99" s="99"/>
      <c r="C99" s="117" t="s">
        <v>237</v>
      </c>
      <c r="D99" s="99"/>
      <c r="E99" s="99"/>
      <c r="F99" s="117" t="s">
        <v>125</v>
      </c>
      <c r="G99" s="118">
        <v>-139990</v>
      </c>
      <c r="H99" s="118">
        <v>-139990</v>
      </c>
    </row>
    <row r="100" spans="1:8" x14ac:dyDescent="0.3">
      <c r="A100" s="99"/>
      <c r="B100" s="99"/>
      <c r="C100" s="99"/>
      <c r="D100" s="99"/>
      <c r="E100" s="99"/>
      <c r="F100" s="99" t="s">
        <v>236</v>
      </c>
      <c r="G100" s="99"/>
      <c r="H100" s="99"/>
    </row>
    <row r="101" spans="1:8" x14ac:dyDescent="0.3">
      <c r="A101" s="99"/>
      <c r="B101" s="99"/>
      <c r="C101" s="99"/>
      <c r="D101" s="99" t="s">
        <v>120</v>
      </c>
      <c r="E101" s="99" t="s">
        <v>124</v>
      </c>
      <c r="F101" s="99" t="s">
        <v>125</v>
      </c>
      <c r="G101" s="119">
        <v>-139990</v>
      </c>
      <c r="H101" s="119">
        <v>-139990</v>
      </c>
    </row>
    <row r="102" spans="1:8" x14ac:dyDescent="0.3">
      <c r="A102" s="99"/>
      <c r="B102" s="99"/>
      <c r="C102" s="99"/>
      <c r="D102" s="99"/>
      <c r="E102" s="99"/>
      <c r="F102" s="99" t="s">
        <v>119</v>
      </c>
      <c r="G102" s="119">
        <v>-139990</v>
      </c>
      <c r="H102" s="119">
        <v>-139990</v>
      </c>
    </row>
    <row r="103" spans="1:8" ht="28.5" x14ac:dyDescent="0.3">
      <c r="A103" s="99"/>
      <c r="B103" s="117" t="s">
        <v>254</v>
      </c>
      <c r="C103" s="99"/>
      <c r="D103" s="99"/>
      <c r="E103" s="99"/>
      <c r="F103" s="117" t="s">
        <v>257</v>
      </c>
      <c r="G103" s="118">
        <v>-1027.5</v>
      </c>
      <c r="H103" s="118">
        <v>-1027.5</v>
      </c>
    </row>
    <row r="104" spans="1:8" x14ac:dyDescent="0.3">
      <c r="A104" s="99"/>
      <c r="B104" s="99"/>
      <c r="C104" s="99"/>
      <c r="D104" s="99"/>
      <c r="E104" s="99"/>
      <c r="F104" s="99" t="s">
        <v>236</v>
      </c>
      <c r="G104" s="99"/>
      <c r="H104" s="99"/>
    </row>
    <row r="105" spans="1:8" ht="28.5" x14ac:dyDescent="0.3">
      <c r="A105" s="99"/>
      <c r="B105" s="99"/>
      <c r="C105" s="117" t="s">
        <v>237</v>
      </c>
      <c r="D105" s="99"/>
      <c r="E105" s="99"/>
      <c r="F105" s="117" t="s">
        <v>257</v>
      </c>
      <c r="G105" s="118">
        <v>-1027.5</v>
      </c>
      <c r="H105" s="118">
        <v>-1027.5</v>
      </c>
    </row>
    <row r="106" spans="1:8" x14ac:dyDescent="0.3">
      <c r="A106" s="99"/>
      <c r="B106" s="99"/>
      <c r="C106" s="99"/>
      <c r="D106" s="99"/>
      <c r="E106" s="99"/>
      <c r="F106" s="99" t="s">
        <v>236</v>
      </c>
      <c r="G106" s="99"/>
      <c r="H106" s="99"/>
    </row>
    <row r="107" spans="1:8" ht="54" x14ac:dyDescent="0.3">
      <c r="A107" s="99"/>
      <c r="B107" s="99"/>
      <c r="C107" s="99"/>
      <c r="D107" s="99" t="s">
        <v>173</v>
      </c>
      <c r="E107" s="99" t="s">
        <v>67</v>
      </c>
      <c r="F107" s="99" t="s">
        <v>177</v>
      </c>
      <c r="G107" s="119">
        <v>-1027.5</v>
      </c>
      <c r="H107" s="119">
        <v>-1027.5</v>
      </c>
    </row>
    <row r="108" spans="1:8" x14ac:dyDescent="0.3">
      <c r="A108" s="99"/>
      <c r="B108" s="99"/>
      <c r="C108" s="99"/>
      <c r="D108" s="99"/>
      <c r="E108" s="99"/>
      <c r="F108" s="99" t="s">
        <v>172</v>
      </c>
      <c r="G108" s="119">
        <v>-1027.5</v>
      </c>
      <c r="H108" s="119">
        <v>-1027.5</v>
      </c>
    </row>
    <row r="109" spans="1:8" x14ac:dyDescent="0.3">
      <c r="A109" s="117" t="s">
        <v>258</v>
      </c>
      <c r="B109" s="99"/>
      <c r="C109" s="99"/>
      <c r="D109" s="99"/>
      <c r="E109" s="99"/>
      <c r="F109" s="117" t="s">
        <v>259</v>
      </c>
      <c r="G109" s="118">
        <v>-50000</v>
      </c>
      <c r="H109" s="118">
        <v>-50000</v>
      </c>
    </row>
    <row r="110" spans="1:8" x14ac:dyDescent="0.3">
      <c r="A110" s="99"/>
      <c r="B110" s="99"/>
      <c r="C110" s="99"/>
      <c r="D110" s="99"/>
      <c r="E110" s="99"/>
      <c r="F110" s="99" t="s">
        <v>236</v>
      </c>
      <c r="G110" s="99"/>
      <c r="H110" s="99"/>
    </row>
    <row r="111" spans="1:8" x14ac:dyDescent="0.3">
      <c r="A111" s="99"/>
      <c r="B111" s="117" t="s">
        <v>241</v>
      </c>
      <c r="C111" s="99"/>
      <c r="D111" s="99"/>
      <c r="E111" s="99"/>
      <c r="F111" s="117" t="s">
        <v>260</v>
      </c>
      <c r="G111" s="118">
        <v>-50000</v>
      </c>
      <c r="H111" s="118">
        <v>-50000</v>
      </c>
    </row>
    <row r="112" spans="1:8" x14ac:dyDescent="0.3">
      <c r="A112" s="99"/>
      <c r="B112" s="99"/>
      <c r="C112" s="99"/>
      <c r="D112" s="99"/>
      <c r="E112" s="99"/>
      <c r="F112" s="99" t="s">
        <v>236</v>
      </c>
      <c r="G112" s="99"/>
      <c r="H112" s="99"/>
    </row>
    <row r="113" spans="1:8" x14ac:dyDescent="0.3">
      <c r="A113" s="99"/>
      <c r="B113" s="99"/>
      <c r="C113" s="117" t="s">
        <v>251</v>
      </c>
      <c r="D113" s="99"/>
      <c r="E113" s="99"/>
      <c r="F113" s="117" t="s">
        <v>261</v>
      </c>
      <c r="G113" s="118">
        <v>-50000</v>
      </c>
      <c r="H113" s="118">
        <v>-50000</v>
      </c>
    </row>
    <row r="114" spans="1:8" x14ac:dyDescent="0.3">
      <c r="A114" s="99"/>
      <c r="B114" s="99"/>
      <c r="C114" s="99"/>
      <c r="D114" s="99"/>
      <c r="E114" s="99"/>
      <c r="F114" s="99" t="s">
        <v>236</v>
      </c>
      <c r="G114" s="99"/>
      <c r="H114" s="99"/>
    </row>
    <row r="115" spans="1:8" x14ac:dyDescent="0.3">
      <c r="A115" s="99"/>
      <c r="B115" s="99"/>
      <c r="C115" s="99"/>
      <c r="D115" s="99" t="s">
        <v>113</v>
      </c>
      <c r="E115" s="99" t="s">
        <v>101</v>
      </c>
      <c r="F115" s="99" t="s">
        <v>117</v>
      </c>
      <c r="G115" s="119">
        <v>-50000</v>
      </c>
      <c r="H115" s="119">
        <v>-50000</v>
      </c>
    </row>
    <row r="116" spans="1:8" x14ac:dyDescent="0.3">
      <c r="A116" s="99"/>
      <c r="B116" s="99"/>
      <c r="C116" s="99"/>
      <c r="D116" s="99"/>
      <c r="E116" s="99"/>
      <c r="F116" s="99" t="s">
        <v>98</v>
      </c>
      <c r="G116" s="119">
        <v>-50000</v>
      </c>
      <c r="H116" s="119">
        <v>-50000</v>
      </c>
    </row>
    <row r="117" spans="1:8" x14ac:dyDescent="0.3">
      <c r="A117" s="117" t="s">
        <v>262</v>
      </c>
      <c r="B117" s="99"/>
      <c r="C117" s="99"/>
      <c r="D117" s="99"/>
      <c r="E117" s="99"/>
      <c r="F117" s="117" t="s">
        <v>263</v>
      </c>
      <c r="G117" s="118">
        <v>-33452.699999999997</v>
      </c>
      <c r="H117" s="118">
        <v>-33452.699999999997</v>
      </c>
    </row>
    <row r="118" spans="1:8" x14ac:dyDescent="0.3">
      <c r="A118" s="99"/>
      <c r="B118" s="99"/>
      <c r="C118" s="99"/>
      <c r="D118" s="99"/>
      <c r="E118" s="99"/>
      <c r="F118" s="99" t="s">
        <v>236</v>
      </c>
      <c r="G118" s="99"/>
      <c r="H118" s="99"/>
    </row>
    <row r="119" spans="1:8" x14ac:dyDescent="0.3">
      <c r="A119" s="99"/>
      <c r="B119" s="117" t="s">
        <v>251</v>
      </c>
      <c r="C119" s="99"/>
      <c r="D119" s="99"/>
      <c r="E119" s="99"/>
      <c r="F119" s="117" t="s">
        <v>264</v>
      </c>
      <c r="G119" s="118">
        <v>-894</v>
      </c>
      <c r="H119" s="118">
        <v>-894</v>
      </c>
    </row>
    <row r="120" spans="1:8" x14ac:dyDescent="0.3">
      <c r="A120" s="99"/>
      <c r="B120" s="99"/>
      <c r="C120" s="99"/>
      <c r="D120" s="99"/>
      <c r="E120" s="99"/>
      <c r="F120" s="99" t="s">
        <v>236</v>
      </c>
      <c r="G120" s="99"/>
      <c r="H120" s="99"/>
    </row>
    <row r="121" spans="1:8" x14ac:dyDescent="0.3">
      <c r="A121" s="99"/>
      <c r="B121" s="99"/>
      <c r="C121" s="117" t="s">
        <v>241</v>
      </c>
      <c r="D121" s="99"/>
      <c r="E121" s="99"/>
      <c r="F121" s="117" t="s">
        <v>265</v>
      </c>
      <c r="G121" s="118">
        <v>-894</v>
      </c>
      <c r="H121" s="118">
        <v>-894</v>
      </c>
    </row>
    <row r="122" spans="1:8" x14ac:dyDescent="0.3">
      <c r="A122" s="99"/>
      <c r="B122" s="99"/>
      <c r="C122" s="99"/>
      <c r="D122" s="99"/>
      <c r="E122" s="99"/>
      <c r="F122" s="99" t="s">
        <v>236</v>
      </c>
      <c r="G122" s="99"/>
      <c r="H122" s="99"/>
    </row>
    <row r="123" spans="1:8" ht="27" x14ac:dyDescent="0.3">
      <c r="A123" s="99"/>
      <c r="B123" s="99"/>
      <c r="C123" s="99"/>
      <c r="D123" s="99" t="s">
        <v>136</v>
      </c>
      <c r="E123" s="99" t="s">
        <v>67</v>
      </c>
      <c r="F123" s="99" t="s">
        <v>137</v>
      </c>
      <c r="G123" s="119">
        <v>-894</v>
      </c>
      <c r="H123" s="119">
        <v>-894</v>
      </c>
    </row>
    <row r="124" spans="1:8" x14ac:dyDescent="0.3">
      <c r="A124" s="99"/>
      <c r="B124" s="99"/>
      <c r="C124" s="99"/>
      <c r="D124" s="99"/>
      <c r="E124" s="99"/>
      <c r="F124" s="99" t="s">
        <v>128</v>
      </c>
      <c r="G124" s="119">
        <v>-894</v>
      </c>
      <c r="H124" s="119">
        <v>-894</v>
      </c>
    </row>
    <row r="125" spans="1:8" x14ac:dyDescent="0.3">
      <c r="A125" s="99"/>
      <c r="B125" s="117" t="s">
        <v>254</v>
      </c>
      <c r="C125" s="99"/>
      <c r="D125" s="99"/>
      <c r="E125" s="99"/>
      <c r="F125" s="117" t="s">
        <v>266</v>
      </c>
      <c r="G125" s="118">
        <v>-32558.7</v>
      </c>
      <c r="H125" s="118">
        <v>-32558.7</v>
      </c>
    </row>
    <row r="126" spans="1:8" x14ac:dyDescent="0.3">
      <c r="A126" s="99"/>
      <c r="B126" s="99"/>
      <c r="C126" s="99"/>
      <c r="D126" s="99"/>
      <c r="E126" s="99"/>
      <c r="F126" s="99" t="s">
        <v>236</v>
      </c>
      <c r="G126" s="99"/>
      <c r="H126" s="99"/>
    </row>
    <row r="127" spans="1:8" x14ac:dyDescent="0.3">
      <c r="A127" s="99"/>
      <c r="B127" s="99"/>
      <c r="C127" s="117" t="s">
        <v>237</v>
      </c>
      <c r="D127" s="99"/>
      <c r="E127" s="99"/>
      <c r="F127" s="117" t="s">
        <v>266</v>
      </c>
      <c r="G127" s="118">
        <v>-32558.7</v>
      </c>
      <c r="H127" s="118">
        <v>-32558.7</v>
      </c>
    </row>
    <row r="128" spans="1:8" x14ac:dyDescent="0.3">
      <c r="A128" s="99"/>
      <c r="B128" s="99"/>
      <c r="C128" s="99"/>
      <c r="D128" s="99"/>
      <c r="E128" s="99"/>
      <c r="F128" s="99" t="s">
        <v>236</v>
      </c>
      <c r="G128" s="99"/>
      <c r="H128" s="99"/>
    </row>
    <row r="129" spans="1:8" ht="40.5" x14ac:dyDescent="0.3">
      <c r="A129" s="99"/>
      <c r="B129" s="99"/>
      <c r="C129" s="99"/>
      <c r="D129" s="99" t="s">
        <v>99</v>
      </c>
      <c r="E129" s="99" t="s">
        <v>101</v>
      </c>
      <c r="F129" s="99" t="s">
        <v>102</v>
      </c>
      <c r="G129" s="119">
        <v>-22393.1</v>
      </c>
      <c r="H129" s="119">
        <v>-22393.1</v>
      </c>
    </row>
    <row r="130" spans="1:8" x14ac:dyDescent="0.3">
      <c r="A130" s="99"/>
      <c r="B130" s="99"/>
      <c r="C130" s="99"/>
      <c r="D130" s="99"/>
      <c r="E130" s="99"/>
      <c r="F130" s="99" t="s">
        <v>98</v>
      </c>
      <c r="G130" s="119">
        <v>-22393.1</v>
      </c>
      <c r="H130" s="119">
        <v>-22393.1</v>
      </c>
    </row>
    <row r="131" spans="1:8" x14ac:dyDescent="0.3">
      <c r="A131" s="99"/>
      <c r="B131" s="99"/>
      <c r="C131" s="99"/>
      <c r="D131" s="99" t="s">
        <v>105</v>
      </c>
      <c r="E131" s="99" t="s">
        <v>109</v>
      </c>
      <c r="F131" s="99" t="s">
        <v>110</v>
      </c>
      <c r="G131" s="119">
        <v>-10165.6</v>
      </c>
      <c r="H131" s="119">
        <v>-10165.6</v>
      </c>
    </row>
    <row r="132" spans="1:8" x14ac:dyDescent="0.3">
      <c r="A132" s="99"/>
      <c r="B132" s="99"/>
      <c r="C132" s="99"/>
      <c r="D132" s="99"/>
      <c r="E132" s="99"/>
      <c r="F132" s="99" t="s">
        <v>98</v>
      </c>
      <c r="G132" s="119">
        <v>-10165.6</v>
      </c>
      <c r="H132" s="119">
        <v>-10165.6</v>
      </c>
    </row>
    <row r="133" spans="1:8" x14ac:dyDescent="0.3">
      <c r="A133" s="38" t="s">
        <v>44</v>
      </c>
      <c r="B133" s="39"/>
      <c r="C133" s="39"/>
      <c r="D133" s="36"/>
      <c r="E133" s="36"/>
      <c r="F133" s="117" t="s">
        <v>45</v>
      </c>
      <c r="G133" s="120">
        <f>+G135</f>
        <v>529946.6</v>
      </c>
      <c r="H133" s="120">
        <f>+H135</f>
        <v>532884.80000000005</v>
      </c>
    </row>
    <row r="134" spans="1:8" x14ac:dyDescent="0.3">
      <c r="A134" s="38"/>
      <c r="B134" s="39"/>
      <c r="C134" s="39"/>
      <c r="D134" s="36"/>
      <c r="E134" s="36"/>
      <c r="F134" s="99" t="s">
        <v>2</v>
      </c>
      <c r="G134" s="119"/>
      <c r="H134" s="119"/>
    </row>
    <row r="135" spans="1:8" x14ac:dyDescent="0.3">
      <c r="A135" s="38"/>
      <c r="B135" s="38" t="s">
        <v>29</v>
      </c>
      <c r="C135" s="39"/>
      <c r="D135" s="36"/>
      <c r="E135" s="36"/>
      <c r="F135" s="117" t="s">
        <v>46</v>
      </c>
      <c r="G135" s="120">
        <f>+G137</f>
        <v>529946.6</v>
      </c>
      <c r="H135" s="120">
        <f>+H137</f>
        <v>532884.80000000005</v>
      </c>
    </row>
    <row r="136" spans="1:8" x14ac:dyDescent="0.3">
      <c r="A136" s="38"/>
      <c r="B136" s="38"/>
      <c r="C136" s="39"/>
      <c r="D136" s="36"/>
      <c r="E136" s="36"/>
      <c r="F136" s="99" t="s">
        <v>2</v>
      </c>
      <c r="G136" s="119"/>
      <c r="H136" s="119"/>
    </row>
    <row r="137" spans="1:8" x14ac:dyDescent="0.3">
      <c r="A137" s="38"/>
      <c r="B137" s="38"/>
      <c r="C137" s="38" t="s">
        <v>29</v>
      </c>
      <c r="D137" s="36"/>
      <c r="E137" s="36"/>
      <c r="F137" s="117" t="s">
        <v>39</v>
      </c>
      <c r="G137" s="120">
        <f>+G139</f>
        <v>529946.6</v>
      </c>
      <c r="H137" s="120">
        <f>+H139</f>
        <v>532884.80000000005</v>
      </c>
    </row>
    <row r="138" spans="1:8" x14ac:dyDescent="0.3">
      <c r="A138" s="37"/>
      <c r="B138" s="37"/>
      <c r="C138" s="37"/>
      <c r="D138" s="36"/>
      <c r="E138" s="36"/>
      <c r="F138" s="99" t="s">
        <v>2</v>
      </c>
      <c r="G138" s="119"/>
      <c r="H138" s="119"/>
    </row>
    <row r="139" spans="1:8" x14ac:dyDescent="0.3">
      <c r="A139" s="37"/>
      <c r="B139" s="37"/>
      <c r="C139" s="37"/>
      <c r="D139" s="99">
        <v>1139</v>
      </c>
      <c r="E139" s="99">
        <v>11001</v>
      </c>
      <c r="F139" s="117" t="s">
        <v>39</v>
      </c>
      <c r="G139" s="119">
        <f>+G140</f>
        <v>529946.6</v>
      </c>
      <c r="H139" s="119">
        <f>+H140</f>
        <v>532884.80000000005</v>
      </c>
    </row>
    <row r="140" spans="1:8" x14ac:dyDescent="0.3">
      <c r="A140" s="37"/>
      <c r="B140" s="37"/>
      <c r="C140" s="37"/>
      <c r="D140" s="35"/>
      <c r="E140" s="28"/>
      <c r="F140" s="117" t="s">
        <v>47</v>
      </c>
      <c r="G140" s="119">
        <v>529946.6</v>
      </c>
      <c r="H140" s="119">
        <v>532884.80000000005</v>
      </c>
    </row>
    <row r="142" spans="1:8" x14ac:dyDescent="0.3">
      <c r="G142" s="131"/>
      <c r="H142" s="131"/>
    </row>
    <row r="143" spans="1:8" x14ac:dyDescent="0.3">
      <c r="G143" s="131"/>
      <c r="H143" s="131"/>
    </row>
  </sheetData>
  <mergeCells count="6">
    <mergeCell ref="F7:F8"/>
    <mergeCell ref="F2:H2"/>
    <mergeCell ref="A5:H5"/>
    <mergeCell ref="A7:C7"/>
    <mergeCell ref="D7:E7"/>
    <mergeCell ref="G7:H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511"/>
  <sheetViews>
    <sheetView tabSelected="1" zoomScaleNormal="100" workbookViewId="0">
      <selection activeCell="D377" sqref="D377"/>
    </sheetView>
  </sheetViews>
  <sheetFormatPr defaultColWidth="9.140625" defaultRowHeight="17.25" x14ac:dyDescent="0.3"/>
  <cols>
    <col min="1" max="1" width="10.140625" style="6" bestFit="1" customWidth="1"/>
    <col min="2" max="2" width="12" style="6" bestFit="1" customWidth="1"/>
    <col min="3" max="3" width="71.85546875" style="6" customWidth="1"/>
    <col min="4" max="4" width="18.7109375" style="6" customWidth="1"/>
    <col min="5" max="5" width="16.28515625" style="6" bestFit="1" customWidth="1"/>
    <col min="6" max="6" width="9.140625" style="6"/>
    <col min="7" max="7" width="11.42578125" style="6" customWidth="1"/>
    <col min="8" max="8" width="8.85546875" style="6" customWidth="1"/>
    <col min="9" max="9" width="9.5703125" style="6" bestFit="1" customWidth="1"/>
    <col min="10" max="10" width="9.28515625" style="6" bestFit="1" customWidth="1"/>
    <col min="11" max="16384" width="9.140625" style="6"/>
  </cols>
  <sheetData>
    <row r="1" spans="1:250" x14ac:dyDescent="0.3">
      <c r="C1" s="11"/>
      <c r="D1" s="11"/>
      <c r="E1" s="26" t="s">
        <v>56</v>
      </c>
      <c r="F1" s="9"/>
      <c r="G1" s="9"/>
      <c r="H1" s="9"/>
      <c r="I1" s="9"/>
      <c r="J1" s="5"/>
      <c r="K1" s="9"/>
      <c r="L1" s="9"/>
      <c r="M1" s="9"/>
      <c r="N1" s="9"/>
      <c r="O1" s="9"/>
      <c r="P1" s="9"/>
      <c r="Q1" s="9"/>
      <c r="R1" s="5"/>
      <c r="S1" s="9"/>
      <c r="T1" s="9"/>
      <c r="U1" s="9"/>
      <c r="V1" s="9"/>
      <c r="W1" s="9"/>
      <c r="X1" s="9"/>
      <c r="Y1" s="9"/>
      <c r="Z1" s="5"/>
      <c r="AA1" s="9"/>
      <c r="AB1" s="9"/>
      <c r="AC1" s="9"/>
      <c r="AD1" s="9"/>
      <c r="AE1" s="9"/>
      <c r="AF1" s="9"/>
      <c r="AG1" s="9"/>
      <c r="AH1" s="5"/>
      <c r="AI1" s="9"/>
      <c r="AJ1" s="9"/>
      <c r="AK1" s="9"/>
      <c r="AL1" s="9"/>
      <c r="AM1" s="9"/>
      <c r="AN1" s="9"/>
      <c r="AO1" s="9"/>
      <c r="AP1" s="5"/>
      <c r="AQ1" s="9"/>
      <c r="AR1" s="9"/>
      <c r="AS1" s="9"/>
      <c r="AT1" s="9"/>
      <c r="AU1" s="9"/>
      <c r="AV1" s="9"/>
      <c r="AW1" s="9"/>
      <c r="AX1" s="5"/>
      <c r="AY1" s="9"/>
      <c r="AZ1" s="9"/>
      <c r="BA1" s="9"/>
      <c r="BB1" s="9"/>
      <c r="BC1" s="9"/>
      <c r="BD1" s="9"/>
      <c r="BE1" s="9"/>
      <c r="BF1" s="5"/>
      <c r="BG1" s="9"/>
      <c r="BH1" s="9"/>
      <c r="BI1" s="9"/>
      <c r="BJ1" s="9"/>
      <c r="BK1" s="9"/>
      <c r="BL1" s="9"/>
      <c r="BM1" s="9"/>
      <c r="BN1" s="5"/>
      <c r="BO1" s="9"/>
      <c r="BP1" s="9"/>
      <c r="BQ1" s="9"/>
      <c r="BR1" s="9"/>
      <c r="BS1" s="9"/>
      <c r="BT1" s="9"/>
      <c r="BU1" s="9"/>
      <c r="BV1" s="5"/>
      <c r="BW1" s="9"/>
      <c r="BX1" s="9"/>
      <c r="BY1" s="9"/>
      <c r="BZ1" s="9"/>
      <c r="CA1" s="9"/>
      <c r="CB1" s="9"/>
      <c r="CC1" s="9"/>
      <c r="CD1" s="5"/>
      <c r="CE1" s="9"/>
      <c r="CF1" s="9"/>
      <c r="CG1" s="9"/>
      <c r="CH1" s="9"/>
      <c r="CI1" s="9"/>
      <c r="CJ1" s="9"/>
      <c r="CK1" s="9"/>
      <c r="CL1" s="5"/>
      <c r="CM1" s="9"/>
      <c r="CN1" s="9"/>
      <c r="CO1" s="9"/>
      <c r="CP1" s="9"/>
      <c r="CQ1" s="9"/>
      <c r="CR1" s="9"/>
      <c r="CS1" s="9"/>
      <c r="CT1" s="5"/>
      <c r="CU1" s="9"/>
      <c r="CV1" s="9"/>
      <c r="CW1" s="9"/>
      <c r="CX1" s="9"/>
      <c r="CY1" s="9"/>
      <c r="CZ1" s="9"/>
      <c r="DA1" s="9"/>
      <c r="DB1" s="5"/>
      <c r="DC1" s="9"/>
      <c r="DD1" s="9"/>
      <c r="DE1" s="9"/>
      <c r="DF1" s="9"/>
      <c r="DG1" s="9"/>
      <c r="DH1" s="9"/>
      <c r="DI1" s="9"/>
      <c r="DJ1" s="5"/>
      <c r="DK1" s="9"/>
      <c r="DL1" s="9"/>
      <c r="DM1" s="9"/>
      <c r="DN1" s="9"/>
      <c r="DO1" s="9"/>
      <c r="DP1" s="9"/>
      <c r="DQ1" s="9"/>
      <c r="DR1" s="5"/>
      <c r="DS1" s="9"/>
      <c r="DT1" s="9"/>
      <c r="DU1" s="9"/>
      <c r="DV1" s="9"/>
      <c r="DW1" s="9"/>
      <c r="DX1" s="9"/>
      <c r="DY1" s="9"/>
      <c r="DZ1" s="5"/>
      <c r="EA1" s="9"/>
      <c r="EB1" s="9"/>
      <c r="EC1" s="9"/>
      <c r="ED1" s="9"/>
      <c r="EE1" s="9"/>
      <c r="EF1" s="9"/>
      <c r="EG1" s="9"/>
      <c r="EH1" s="5"/>
      <c r="EI1" s="9"/>
      <c r="EJ1" s="9"/>
      <c r="EK1" s="9"/>
      <c r="EL1" s="9"/>
      <c r="EM1" s="9"/>
      <c r="EN1" s="9"/>
      <c r="EO1" s="9"/>
      <c r="EP1" s="5"/>
      <c r="EQ1" s="9"/>
      <c r="ER1" s="9"/>
      <c r="ES1" s="9"/>
      <c r="ET1" s="9"/>
      <c r="EU1" s="9"/>
      <c r="EV1" s="9"/>
      <c r="EW1" s="9"/>
      <c r="EX1" s="5"/>
      <c r="EY1" s="9"/>
      <c r="EZ1" s="9"/>
      <c r="FA1" s="9"/>
      <c r="FB1" s="9"/>
      <c r="FC1" s="9"/>
      <c r="FD1" s="9"/>
      <c r="FE1" s="9"/>
      <c r="FF1" s="5"/>
      <c r="FG1" s="9"/>
      <c r="FH1" s="9"/>
      <c r="FI1" s="9"/>
      <c r="FJ1" s="9"/>
      <c r="FK1" s="9"/>
      <c r="FL1" s="9"/>
      <c r="FM1" s="9"/>
      <c r="FN1" s="5"/>
      <c r="FO1" s="9"/>
      <c r="FP1" s="9"/>
      <c r="FQ1" s="9"/>
      <c r="FR1" s="9"/>
      <c r="FS1" s="9"/>
      <c r="FT1" s="9"/>
      <c r="FU1" s="9"/>
      <c r="FV1" s="5"/>
      <c r="FW1" s="9"/>
      <c r="FX1" s="9"/>
      <c r="FY1" s="9"/>
      <c r="FZ1" s="9"/>
      <c r="GA1" s="9"/>
      <c r="GB1" s="9"/>
      <c r="GC1" s="9"/>
      <c r="GD1" s="5"/>
      <c r="GE1" s="9"/>
      <c r="GF1" s="9"/>
      <c r="GG1" s="9"/>
      <c r="GH1" s="9"/>
      <c r="GI1" s="9"/>
      <c r="GJ1" s="9"/>
      <c r="GK1" s="9"/>
      <c r="GL1" s="5"/>
      <c r="GM1" s="9"/>
      <c r="GN1" s="9"/>
      <c r="GO1" s="9"/>
      <c r="GP1" s="9"/>
      <c r="GQ1" s="9"/>
      <c r="GR1" s="9"/>
      <c r="GS1" s="9"/>
      <c r="GT1" s="5"/>
      <c r="GU1" s="9"/>
      <c r="GV1" s="9"/>
      <c r="GW1" s="9"/>
      <c r="GX1" s="9"/>
      <c r="GY1" s="9"/>
      <c r="GZ1" s="9"/>
      <c r="HA1" s="9"/>
      <c r="HB1" s="5"/>
      <c r="HC1" s="9"/>
      <c r="HD1" s="9"/>
      <c r="HE1" s="9"/>
      <c r="HF1" s="9"/>
      <c r="HG1" s="9"/>
      <c r="HH1" s="9"/>
      <c r="HI1" s="9"/>
      <c r="HJ1" s="5"/>
      <c r="HK1" s="9"/>
      <c r="HL1" s="9"/>
      <c r="HM1" s="9"/>
      <c r="HN1" s="9"/>
      <c r="HO1" s="9"/>
      <c r="HP1" s="9"/>
      <c r="HQ1" s="9"/>
      <c r="HR1" s="5"/>
      <c r="HS1" s="9"/>
      <c r="HT1" s="9"/>
      <c r="HU1" s="9"/>
      <c r="HV1" s="9"/>
      <c r="HW1" s="9"/>
      <c r="HX1" s="9"/>
      <c r="HY1" s="9"/>
      <c r="HZ1" s="5"/>
      <c r="IA1" s="9"/>
      <c r="IB1" s="9"/>
      <c r="IC1" s="9"/>
      <c r="ID1" s="9"/>
      <c r="IE1" s="9"/>
      <c r="IF1" s="9"/>
      <c r="IG1" s="9"/>
      <c r="IH1" s="5"/>
      <c r="II1" s="9"/>
      <c r="IJ1" s="9"/>
      <c r="IK1" s="9"/>
      <c r="IL1" s="9"/>
      <c r="IM1" s="9"/>
      <c r="IN1" s="9"/>
      <c r="IO1" s="9"/>
      <c r="IP1" s="5"/>
    </row>
    <row r="2" spans="1:250" x14ac:dyDescent="0.3">
      <c r="C2" s="208" t="s">
        <v>28</v>
      </c>
      <c r="D2" s="208"/>
      <c r="E2" s="208"/>
      <c r="F2" s="9"/>
      <c r="G2" s="9"/>
      <c r="H2" s="9"/>
      <c r="I2" s="9"/>
      <c r="J2" s="5"/>
      <c r="K2" s="9"/>
      <c r="L2" s="9"/>
      <c r="M2" s="9"/>
      <c r="N2" s="9"/>
      <c r="O2" s="9"/>
      <c r="P2" s="9"/>
      <c r="Q2" s="9"/>
      <c r="R2" s="5"/>
      <c r="S2" s="9"/>
      <c r="T2" s="9"/>
      <c r="U2" s="9"/>
      <c r="V2" s="9"/>
      <c r="W2" s="9"/>
      <c r="X2" s="9"/>
      <c r="Y2" s="9"/>
      <c r="Z2" s="5"/>
      <c r="AA2" s="9"/>
      <c r="AB2" s="9"/>
      <c r="AC2" s="9"/>
      <c r="AD2" s="9"/>
      <c r="AE2" s="9"/>
      <c r="AF2" s="9"/>
      <c r="AG2" s="9"/>
      <c r="AH2" s="5"/>
      <c r="AI2" s="9"/>
      <c r="AJ2" s="9"/>
      <c r="AK2" s="9"/>
      <c r="AL2" s="9"/>
      <c r="AM2" s="9"/>
      <c r="AN2" s="9"/>
      <c r="AO2" s="9"/>
      <c r="AP2" s="5"/>
      <c r="AQ2" s="9"/>
      <c r="AR2" s="9"/>
      <c r="AS2" s="9"/>
      <c r="AT2" s="9"/>
      <c r="AU2" s="9"/>
      <c r="AV2" s="9"/>
      <c r="AW2" s="9"/>
      <c r="AX2" s="5"/>
      <c r="AY2" s="9"/>
      <c r="AZ2" s="9"/>
      <c r="BA2" s="9"/>
      <c r="BB2" s="9"/>
      <c r="BC2" s="9"/>
      <c r="BD2" s="9"/>
      <c r="BE2" s="9"/>
      <c r="BF2" s="5"/>
      <c r="BG2" s="9"/>
      <c r="BH2" s="9"/>
      <c r="BI2" s="9"/>
      <c r="BJ2" s="9"/>
      <c r="BK2" s="9"/>
      <c r="BL2" s="9"/>
      <c r="BM2" s="9"/>
      <c r="BN2" s="5"/>
      <c r="BO2" s="9"/>
      <c r="BP2" s="9"/>
      <c r="BQ2" s="9"/>
      <c r="BR2" s="9"/>
      <c r="BS2" s="9"/>
      <c r="BT2" s="9"/>
      <c r="BU2" s="9"/>
      <c r="BV2" s="5"/>
      <c r="BW2" s="9"/>
      <c r="BX2" s="9"/>
      <c r="BY2" s="9"/>
      <c r="BZ2" s="9"/>
      <c r="CA2" s="9"/>
      <c r="CB2" s="9"/>
      <c r="CC2" s="9"/>
      <c r="CD2" s="5"/>
      <c r="CE2" s="9"/>
      <c r="CF2" s="9"/>
      <c r="CG2" s="9"/>
      <c r="CH2" s="9"/>
      <c r="CI2" s="9"/>
      <c r="CJ2" s="9"/>
      <c r="CK2" s="9"/>
      <c r="CL2" s="5"/>
      <c r="CM2" s="9"/>
      <c r="CN2" s="9"/>
      <c r="CO2" s="9"/>
      <c r="CP2" s="9"/>
      <c r="CQ2" s="9"/>
      <c r="CR2" s="9"/>
      <c r="CS2" s="9"/>
      <c r="CT2" s="5"/>
      <c r="CU2" s="9"/>
      <c r="CV2" s="9"/>
      <c r="CW2" s="9"/>
      <c r="CX2" s="9"/>
      <c r="CY2" s="9"/>
      <c r="CZ2" s="9"/>
      <c r="DA2" s="9"/>
      <c r="DB2" s="5"/>
      <c r="DC2" s="9"/>
      <c r="DD2" s="9"/>
      <c r="DE2" s="9"/>
      <c r="DF2" s="9"/>
      <c r="DG2" s="9"/>
      <c r="DH2" s="9"/>
      <c r="DI2" s="9"/>
      <c r="DJ2" s="5"/>
      <c r="DK2" s="9"/>
      <c r="DL2" s="9"/>
      <c r="DM2" s="9"/>
      <c r="DN2" s="9"/>
      <c r="DO2" s="9"/>
      <c r="DP2" s="9"/>
      <c r="DQ2" s="9"/>
      <c r="DR2" s="5"/>
      <c r="DS2" s="9"/>
      <c r="DT2" s="9"/>
      <c r="DU2" s="9"/>
      <c r="DV2" s="9"/>
      <c r="DW2" s="9"/>
      <c r="DX2" s="9"/>
      <c r="DY2" s="9"/>
      <c r="DZ2" s="5"/>
      <c r="EA2" s="9"/>
      <c r="EB2" s="9"/>
      <c r="EC2" s="9"/>
      <c r="ED2" s="9"/>
      <c r="EE2" s="9"/>
      <c r="EF2" s="9"/>
      <c r="EG2" s="9"/>
      <c r="EH2" s="5"/>
      <c r="EI2" s="9"/>
      <c r="EJ2" s="9"/>
      <c r="EK2" s="9"/>
      <c r="EL2" s="9"/>
      <c r="EM2" s="9"/>
      <c r="EN2" s="9"/>
      <c r="EO2" s="9"/>
      <c r="EP2" s="5"/>
      <c r="EQ2" s="9"/>
      <c r="ER2" s="9"/>
      <c r="ES2" s="9"/>
      <c r="ET2" s="9"/>
      <c r="EU2" s="9"/>
      <c r="EV2" s="9"/>
      <c r="EW2" s="9"/>
      <c r="EX2" s="5"/>
      <c r="EY2" s="9"/>
      <c r="EZ2" s="9"/>
      <c r="FA2" s="9"/>
      <c r="FB2" s="9"/>
      <c r="FC2" s="9"/>
      <c r="FD2" s="9"/>
      <c r="FE2" s="9"/>
      <c r="FF2" s="5"/>
      <c r="FG2" s="9"/>
      <c r="FH2" s="9"/>
      <c r="FI2" s="9"/>
      <c r="FJ2" s="9"/>
      <c r="FK2" s="9"/>
      <c r="FL2" s="9"/>
      <c r="FM2" s="9"/>
      <c r="FN2" s="5"/>
      <c r="FO2" s="9"/>
      <c r="FP2" s="9"/>
      <c r="FQ2" s="9"/>
      <c r="FR2" s="9"/>
      <c r="FS2" s="9"/>
      <c r="FT2" s="9"/>
      <c r="FU2" s="9"/>
      <c r="FV2" s="5"/>
      <c r="FW2" s="9"/>
      <c r="FX2" s="9"/>
      <c r="FY2" s="9"/>
      <c r="FZ2" s="9"/>
      <c r="GA2" s="9"/>
      <c r="GB2" s="9"/>
      <c r="GC2" s="9"/>
      <c r="GD2" s="5"/>
      <c r="GE2" s="9"/>
      <c r="GF2" s="9"/>
      <c r="GG2" s="9"/>
      <c r="GH2" s="9"/>
      <c r="GI2" s="9"/>
      <c r="GJ2" s="9"/>
      <c r="GK2" s="9"/>
      <c r="GL2" s="5"/>
      <c r="GM2" s="9"/>
      <c r="GN2" s="9"/>
      <c r="GO2" s="9"/>
      <c r="GP2" s="9"/>
      <c r="GQ2" s="9"/>
      <c r="GR2" s="9"/>
      <c r="GS2" s="9"/>
      <c r="GT2" s="5"/>
      <c r="GU2" s="9"/>
      <c r="GV2" s="9"/>
      <c r="GW2" s="9"/>
      <c r="GX2" s="9"/>
      <c r="GY2" s="9"/>
      <c r="GZ2" s="9"/>
      <c r="HA2" s="9"/>
      <c r="HB2" s="5"/>
      <c r="HC2" s="9"/>
      <c r="HD2" s="9"/>
      <c r="HE2" s="9"/>
      <c r="HF2" s="9"/>
      <c r="HG2" s="9"/>
      <c r="HH2" s="9"/>
      <c r="HI2" s="9"/>
      <c r="HJ2" s="5"/>
      <c r="HK2" s="9"/>
      <c r="HL2" s="9"/>
      <c r="HM2" s="9"/>
      <c r="HN2" s="9"/>
      <c r="HO2" s="9"/>
      <c r="HP2" s="9"/>
      <c r="HQ2" s="9"/>
      <c r="HR2" s="5"/>
      <c r="HS2" s="9"/>
      <c r="HT2" s="9"/>
      <c r="HU2" s="9"/>
      <c r="HV2" s="9"/>
      <c r="HW2" s="9"/>
      <c r="HX2" s="9"/>
      <c r="HY2" s="9"/>
      <c r="HZ2" s="5"/>
      <c r="IA2" s="9"/>
      <c r="IB2" s="9"/>
      <c r="IC2" s="9"/>
      <c r="ID2" s="9"/>
      <c r="IE2" s="9"/>
      <c r="IF2" s="9"/>
      <c r="IG2" s="9"/>
      <c r="IH2" s="5"/>
      <c r="II2" s="9"/>
      <c r="IJ2" s="9"/>
      <c r="IK2" s="9"/>
      <c r="IL2" s="9"/>
      <c r="IM2" s="9"/>
      <c r="IN2" s="9"/>
      <c r="IO2" s="9"/>
      <c r="IP2" s="5"/>
    </row>
    <row r="3" spans="1:250" x14ac:dyDescent="0.3">
      <c r="B3" s="7"/>
      <c r="C3" s="13"/>
      <c r="D3" s="13"/>
      <c r="E3" s="29" t="s">
        <v>16</v>
      </c>
      <c r="F3" s="9"/>
      <c r="G3" s="9"/>
      <c r="H3" s="9"/>
      <c r="I3" s="9"/>
      <c r="J3" s="5"/>
      <c r="K3" s="9"/>
      <c r="L3" s="9"/>
      <c r="M3" s="9"/>
      <c r="N3" s="9"/>
      <c r="O3" s="9"/>
      <c r="P3" s="9"/>
      <c r="Q3" s="9"/>
      <c r="R3" s="5"/>
      <c r="S3" s="9"/>
      <c r="T3" s="9"/>
      <c r="U3" s="9"/>
      <c r="V3" s="9"/>
      <c r="W3" s="9"/>
      <c r="X3" s="9"/>
      <c r="Y3" s="9"/>
      <c r="Z3" s="5"/>
      <c r="AA3" s="9"/>
      <c r="AB3" s="9"/>
      <c r="AC3" s="9"/>
      <c r="AD3" s="9"/>
      <c r="AE3" s="9"/>
      <c r="AF3" s="9"/>
      <c r="AG3" s="9"/>
      <c r="AH3" s="5"/>
      <c r="AI3" s="9"/>
      <c r="AJ3" s="9"/>
      <c r="AK3" s="9"/>
      <c r="AL3" s="9"/>
      <c r="AM3" s="9"/>
      <c r="AN3" s="9"/>
      <c r="AO3" s="9"/>
      <c r="AP3" s="5"/>
      <c r="AQ3" s="9"/>
      <c r="AR3" s="9"/>
      <c r="AS3" s="9"/>
      <c r="AT3" s="9"/>
      <c r="AU3" s="9"/>
      <c r="AV3" s="9"/>
      <c r="AW3" s="9"/>
      <c r="AX3" s="5"/>
      <c r="AY3" s="9"/>
      <c r="AZ3" s="9"/>
      <c r="BA3" s="9"/>
      <c r="BB3" s="9"/>
      <c r="BC3" s="9"/>
      <c r="BD3" s="9"/>
      <c r="BE3" s="9"/>
      <c r="BF3" s="5"/>
      <c r="BG3" s="9"/>
      <c r="BH3" s="9"/>
      <c r="BI3" s="9"/>
      <c r="BJ3" s="9"/>
      <c r="BK3" s="9"/>
      <c r="BL3" s="9"/>
      <c r="BM3" s="9"/>
      <c r="BN3" s="5"/>
      <c r="BO3" s="9"/>
      <c r="BP3" s="9"/>
      <c r="BQ3" s="9"/>
      <c r="BR3" s="9"/>
      <c r="BS3" s="9"/>
      <c r="BT3" s="9"/>
      <c r="BU3" s="9"/>
      <c r="BV3" s="5"/>
      <c r="BW3" s="9"/>
      <c r="BX3" s="9"/>
      <c r="BY3" s="9"/>
      <c r="BZ3" s="9"/>
      <c r="CA3" s="9"/>
      <c r="CB3" s="9"/>
      <c r="CC3" s="9"/>
      <c r="CD3" s="5"/>
      <c r="CE3" s="9"/>
      <c r="CF3" s="9"/>
      <c r="CG3" s="9"/>
      <c r="CH3" s="9"/>
      <c r="CI3" s="9"/>
      <c r="CJ3" s="9"/>
      <c r="CK3" s="9"/>
      <c r="CL3" s="5"/>
      <c r="CM3" s="9"/>
      <c r="CN3" s="9"/>
      <c r="CO3" s="9"/>
      <c r="CP3" s="9"/>
      <c r="CQ3" s="9"/>
      <c r="CR3" s="9"/>
      <c r="CS3" s="9"/>
      <c r="CT3" s="5"/>
      <c r="CU3" s="9"/>
      <c r="CV3" s="9"/>
      <c r="CW3" s="9"/>
      <c r="CX3" s="9"/>
      <c r="CY3" s="9"/>
      <c r="CZ3" s="9"/>
      <c r="DA3" s="9"/>
      <c r="DB3" s="5"/>
      <c r="DC3" s="9"/>
      <c r="DD3" s="9"/>
      <c r="DE3" s="9"/>
      <c r="DF3" s="9"/>
      <c r="DG3" s="9"/>
      <c r="DH3" s="9"/>
      <c r="DI3" s="9"/>
      <c r="DJ3" s="5"/>
      <c r="DK3" s="9"/>
      <c r="DL3" s="9"/>
      <c r="DM3" s="9"/>
      <c r="DN3" s="9"/>
      <c r="DO3" s="9"/>
      <c r="DP3" s="9"/>
      <c r="DQ3" s="9"/>
      <c r="DR3" s="5"/>
      <c r="DS3" s="9"/>
      <c r="DT3" s="9"/>
      <c r="DU3" s="9"/>
      <c r="DV3" s="9"/>
      <c r="DW3" s="9"/>
      <c r="DX3" s="9"/>
      <c r="DY3" s="9"/>
      <c r="DZ3" s="5"/>
      <c r="EA3" s="9"/>
      <c r="EB3" s="9"/>
      <c r="EC3" s="9"/>
      <c r="ED3" s="9"/>
      <c r="EE3" s="9"/>
      <c r="EF3" s="9"/>
      <c r="EG3" s="9"/>
      <c r="EH3" s="5"/>
      <c r="EI3" s="9"/>
      <c r="EJ3" s="9"/>
      <c r="EK3" s="9"/>
      <c r="EL3" s="9"/>
      <c r="EM3" s="9"/>
      <c r="EN3" s="9"/>
      <c r="EO3" s="9"/>
      <c r="EP3" s="5"/>
      <c r="EQ3" s="9"/>
      <c r="ER3" s="9"/>
      <c r="ES3" s="9"/>
      <c r="ET3" s="9"/>
      <c r="EU3" s="9"/>
      <c r="EV3" s="9"/>
      <c r="EW3" s="9"/>
      <c r="EX3" s="5"/>
      <c r="EY3" s="9"/>
      <c r="EZ3" s="9"/>
      <c r="FA3" s="9"/>
      <c r="FB3" s="9"/>
      <c r="FC3" s="9"/>
      <c r="FD3" s="9"/>
      <c r="FE3" s="9"/>
      <c r="FF3" s="5"/>
      <c r="FG3" s="9"/>
      <c r="FH3" s="9"/>
      <c r="FI3" s="9"/>
      <c r="FJ3" s="9"/>
      <c r="FK3" s="9"/>
      <c r="FL3" s="9"/>
      <c r="FM3" s="9"/>
      <c r="FN3" s="5"/>
      <c r="FO3" s="9"/>
      <c r="FP3" s="9"/>
      <c r="FQ3" s="9"/>
      <c r="FR3" s="9"/>
      <c r="FS3" s="9"/>
      <c r="FT3" s="9"/>
      <c r="FU3" s="9"/>
      <c r="FV3" s="5"/>
      <c r="FW3" s="9"/>
      <c r="FX3" s="9"/>
      <c r="FY3" s="9"/>
      <c r="FZ3" s="9"/>
      <c r="GA3" s="9"/>
      <c r="GB3" s="9"/>
      <c r="GC3" s="9"/>
      <c r="GD3" s="5"/>
      <c r="GE3" s="9"/>
      <c r="GF3" s="9"/>
      <c r="GG3" s="9"/>
      <c r="GH3" s="9"/>
      <c r="GI3" s="9"/>
      <c r="GJ3" s="9"/>
      <c r="GK3" s="9"/>
      <c r="GL3" s="5"/>
      <c r="GM3" s="9"/>
      <c r="GN3" s="9"/>
      <c r="GO3" s="9"/>
      <c r="GP3" s="9"/>
      <c r="GQ3" s="9"/>
      <c r="GR3" s="9"/>
      <c r="GS3" s="9"/>
      <c r="GT3" s="5"/>
      <c r="GU3" s="9"/>
      <c r="GV3" s="9"/>
      <c r="GW3" s="9"/>
      <c r="GX3" s="9"/>
      <c r="GY3" s="9"/>
      <c r="GZ3" s="9"/>
      <c r="HA3" s="9"/>
      <c r="HB3" s="5"/>
      <c r="HC3" s="9"/>
      <c r="HD3" s="9"/>
      <c r="HE3" s="9"/>
      <c r="HF3" s="9"/>
      <c r="HG3" s="9"/>
      <c r="HH3" s="9"/>
      <c r="HI3" s="9"/>
      <c r="HJ3" s="5"/>
      <c r="HK3" s="9"/>
      <c r="HL3" s="9"/>
      <c r="HM3" s="9"/>
      <c r="HN3" s="9"/>
      <c r="HO3" s="9"/>
      <c r="HP3" s="9"/>
      <c r="HQ3" s="9"/>
      <c r="HR3" s="5"/>
      <c r="HS3" s="9"/>
      <c r="HT3" s="9"/>
      <c r="HU3" s="9"/>
      <c r="HV3" s="9"/>
      <c r="HW3" s="9"/>
      <c r="HX3" s="9"/>
      <c r="HY3" s="9"/>
      <c r="HZ3" s="5"/>
      <c r="IA3" s="9"/>
      <c r="IB3" s="9"/>
      <c r="IC3" s="9"/>
      <c r="ID3" s="9"/>
      <c r="IE3" s="9"/>
      <c r="IF3" s="9"/>
      <c r="IG3" s="9"/>
      <c r="IH3" s="5"/>
      <c r="II3" s="9"/>
      <c r="IJ3" s="9"/>
      <c r="IK3" s="9"/>
      <c r="IL3" s="9"/>
      <c r="IM3" s="9"/>
      <c r="IN3" s="9"/>
      <c r="IO3" s="9"/>
      <c r="IP3" s="5"/>
    </row>
    <row r="4" spans="1:250" x14ac:dyDescent="0.3">
      <c r="B4" s="7"/>
      <c r="C4" s="7"/>
      <c r="D4" s="7"/>
      <c r="E4" s="9"/>
      <c r="F4" s="9"/>
      <c r="G4" s="9"/>
      <c r="H4" s="9"/>
      <c r="I4" s="9"/>
      <c r="J4" s="5"/>
      <c r="K4" s="9"/>
      <c r="L4" s="9"/>
      <c r="M4" s="9"/>
      <c r="N4" s="9"/>
      <c r="O4" s="9"/>
      <c r="P4" s="9"/>
      <c r="Q4" s="9"/>
      <c r="R4" s="5"/>
      <c r="S4" s="9"/>
      <c r="T4" s="9"/>
      <c r="U4" s="9"/>
      <c r="V4" s="9"/>
      <c r="W4" s="9"/>
      <c r="X4" s="9"/>
      <c r="Y4" s="9"/>
      <c r="Z4" s="5"/>
      <c r="AA4" s="9"/>
      <c r="AB4" s="9"/>
      <c r="AC4" s="9"/>
      <c r="AD4" s="9"/>
      <c r="AE4" s="9"/>
      <c r="AF4" s="9"/>
      <c r="AG4" s="9"/>
      <c r="AH4" s="5"/>
      <c r="AI4" s="9"/>
      <c r="AJ4" s="9"/>
      <c r="AK4" s="9"/>
      <c r="AL4" s="9"/>
      <c r="AM4" s="9"/>
      <c r="AN4" s="9"/>
      <c r="AO4" s="9"/>
      <c r="AP4" s="5"/>
      <c r="AQ4" s="9"/>
      <c r="AR4" s="9"/>
      <c r="AS4" s="9"/>
      <c r="AT4" s="9"/>
      <c r="AU4" s="9"/>
      <c r="AV4" s="9"/>
      <c r="AW4" s="9"/>
      <c r="AX4" s="5"/>
      <c r="AY4" s="9"/>
      <c r="AZ4" s="9"/>
      <c r="BA4" s="9"/>
      <c r="BB4" s="9"/>
      <c r="BC4" s="9"/>
      <c r="BD4" s="9"/>
      <c r="BE4" s="9"/>
      <c r="BF4" s="5"/>
      <c r="BG4" s="9"/>
      <c r="BH4" s="9"/>
      <c r="BI4" s="9"/>
      <c r="BJ4" s="9"/>
      <c r="BK4" s="9"/>
      <c r="BL4" s="9"/>
      <c r="BM4" s="9"/>
      <c r="BN4" s="5"/>
      <c r="BO4" s="9"/>
      <c r="BP4" s="9"/>
      <c r="BQ4" s="9"/>
      <c r="BR4" s="9"/>
      <c r="BS4" s="9"/>
      <c r="BT4" s="9"/>
      <c r="BU4" s="9"/>
      <c r="BV4" s="5"/>
      <c r="BW4" s="9"/>
      <c r="BX4" s="9"/>
      <c r="BY4" s="9"/>
      <c r="BZ4" s="9"/>
      <c r="CA4" s="9"/>
      <c r="CB4" s="9"/>
      <c r="CC4" s="9"/>
      <c r="CD4" s="5"/>
      <c r="CE4" s="9"/>
      <c r="CF4" s="9"/>
      <c r="CG4" s="9"/>
      <c r="CH4" s="9"/>
      <c r="CI4" s="9"/>
      <c r="CJ4" s="9"/>
      <c r="CK4" s="9"/>
      <c r="CL4" s="5"/>
      <c r="CM4" s="9"/>
      <c r="CN4" s="9"/>
      <c r="CO4" s="9"/>
      <c r="CP4" s="9"/>
      <c r="CQ4" s="9"/>
      <c r="CR4" s="9"/>
      <c r="CS4" s="9"/>
      <c r="CT4" s="5"/>
      <c r="CU4" s="9"/>
      <c r="CV4" s="9"/>
      <c r="CW4" s="9"/>
      <c r="CX4" s="9"/>
      <c r="CY4" s="9"/>
      <c r="CZ4" s="9"/>
      <c r="DA4" s="9"/>
      <c r="DB4" s="5"/>
      <c r="DC4" s="9"/>
      <c r="DD4" s="9"/>
      <c r="DE4" s="9"/>
      <c r="DF4" s="9"/>
      <c r="DG4" s="9"/>
      <c r="DH4" s="9"/>
      <c r="DI4" s="9"/>
      <c r="DJ4" s="5"/>
      <c r="DK4" s="9"/>
      <c r="DL4" s="9"/>
      <c r="DM4" s="9"/>
      <c r="DN4" s="9"/>
      <c r="DO4" s="9"/>
      <c r="DP4" s="9"/>
      <c r="DQ4" s="9"/>
      <c r="DR4" s="5"/>
      <c r="DS4" s="9"/>
      <c r="DT4" s="9"/>
      <c r="DU4" s="9"/>
      <c r="DV4" s="9"/>
      <c r="DW4" s="9"/>
      <c r="DX4" s="9"/>
      <c r="DY4" s="9"/>
      <c r="DZ4" s="5"/>
      <c r="EA4" s="9"/>
      <c r="EB4" s="9"/>
      <c r="EC4" s="9"/>
      <c r="ED4" s="9"/>
      <c r="EE4" s="9"/>
      <c r="EF4" s="9"/>
      <c r="EG4" s="9"/>
      <c r="EH4" s="5"/>
      <c r="EI4" s="9"/>
      <c r="EJ4" s="9"/>
      <c r="EK4" s="9"/>
      <c r="EL4" s="9"/>
      <c r="EM4" s="9"/>
      <c r="EN4" s="9"/>
      <c r="EO4" s="9"/>
      <c r="EP4" s="5"/>
      <c r="EQ4" s="9"/>
      <c r="ER4" s="9"/>
      <c r="ES4" s="9"/>
      <c r="ET4" s="9"/>
      <c r="EU4" s="9"/>
      <c r="EV4" s="9"/>
      <c r="EW4" s="9"/>
      <c r="EX4" s="5"/>
      <c r="EY4" s="9"/>
      <c r="EZ4" s="9"/>
      <c r="FA4" s="9"/>
      <c r="FB4" s="9"/>
      <c r="FC4" s="9"/>
      <c r="FD4" s="9"/>
      <c r="FE4" s="9"/>
      <c r="FF4" s="5"/>
      <c r="FG4" s="9"/>
      <c r="FH4" s="9"/>
      <c r="FI4" s="9"/>
      <c r="FJ4" s="9"/>
      <c r="FK4" s="9"/>
      <c r="FL4" s="9"/>
      <c r="FM4" s="9"/>
      <c r="FN4" s="5"/>
      <c r="FO4" s="9"/>
      <c r="FP4" s="9"/>
      <c r="FQ4" s="9"/>
      <c r="FR4" s="9"/>
      <c r="FS4" s="9"/>
      <c r="FT4" s="9"/>
      <c r="FU4" s="9"/>
      <c r="FV4" s="5"/>
      <c r="FW4" s="9"/>
      <c r="FX4" s="9"/>
      <c r="FY4" s="9"/>
      <c r="FZ4" s="9"/>
      <c r="GA4" s="9"/>
      <c r="GB4" s="9"/>
      <c r="GC4" s="9"/>
      <c r="GD4" s="5"/>
      <c r="GE4" s="9"/>
      <c r="GF4" s="9"/>
      <c r="GG4" s="9"/>
      <c r="GH4" s="9"/>
      <c r="GI4" s="9"/>
      <c r="GJ4" s="9"/>
      <c r="GK4" s="9"/>
      <c r="GL4" s="5"/>
      <c r="GM4" s="9"/>
      <c r="GN4" s="9"/>
      <c r="GO4" s="9"/>
      <c r="GP4" s="9"/>
      <c r="GQ4" s="9"/>
      <c r="GR4" s="9"/>
      <c r="GS4" s="9"/>
      <c r="GT4" s="5"/>
      <c r="GU4" s="9"/>
      <c r="GV4" s="9"/>
      <c r="GW4" s="9"/>
      <c r="GX4" s="9"/>
      <c r="GY4" s="9"/>
      <c r="GZ4" s="9"/>
      <c r="HA4" s="9"/>
      <c r="HB4" s="5"/>
      <c r="HC4" s="9"/>
      <c r="HD4" s="9"/>
      <c r="HE4" s="9"/>
      <c r="HF4" s="9"/>
      <c r="HG4" s="9"/>
      <c r="HH4" s="9"/>
      <c r="HI4" s="9"/>
      <c r="HJ4" s="5"/>
      <c r="HK4" s="9"/>
      <c r="HL4" s="9"/>
      <c r="HM4" s="9"/>
      <c r="HN4" s="9"/>
      <c r="HO4" s="9"/>
      <c r="HP4" s="9"/>
      <c r="HQ4" s="9"/>
      <c r="HR4" s="5"/>
      <c r="HS4" s="9"/>
      <c r="HT4" s="9"/>
      <c r="HU4" s="9"/>
      <c r="HV4" s="9"/>
      <c r="HW4" s="9"/>
      <c r="HX4" s="9"/>
      <c r="HY4" s="9"/>
      <c r="HZ4" s="5"/>
      <c r="IA4" s="9"/>
      <c r="IB4" s="9"/>
      <c r="IC4" s="9"/>
      <c r="ID4" s="9"/>
      <c r="IE4" s="9"/>
      <c r="IF4" s="9"/>
      <c r="IG4" s="9"/>
      <c r="IH4" s="5"/>
      <c r="II4" s="9"/>
      <c r="IJ4" s="9"/>
      <c r="IK4" s="9"/>
      <c r="IL4" s="9"/>
      <c r="IM4" s="9"/>
      <c r="IN4" s="9"/>
      <c r="IO4" s="9"/>
      <c r="IP4" s="5"/>
    </row>
    <row r="5" spans="1:250" ht="42.75" customHeight="1" x14ac:dyDescent="0.3">
      <c r="A5" s="218" t="s">
        <v>550</v>
      </c>
      <c r="B5" s="218"/>
      <c r="C5" s="218"/>
      <c r="D5" s="218"/>
      <c r="E5" s="218"/>
      <c r="F5" s="9"/>
      <c r="G5" s="9"/>
      <c r="H5" s="9"/>
      <c r="I5" s="9"/>
      <c r="J5" s="5"/>
      <c r="K5" s="9"/>
      <c r="L5" s="9"/>
      <c r="M5" s="9"/>
      <c r="N5" s="9"/>
      <c r="O5" s="9"/>
      <c r="P5" s="9"/>
      <c r="Q5" s="9"/>
      <c r="R5" s="5"/>
      <c r="S5" s="9"/>
      <c r="T5" s="9"/>
      <c r="U5" s="9"/>
      <c r="V5" s="9"/>
      <c r="W5" s="9"/>
      <c r="X5" s="9"/>
      <c r="Y5" s="9"/>
      <c r="Z5" s="5"/>
      <c r="AA5" s="9"/>
      <c r="AB5" s="9"/>
      <c r="AC5" s="9"/>
      <c r="AD5" s="9"/>
      <c r="AE5" s="9"/>
      <c r="AF5" s="9"/>
      <c r="AG5" s="9"/>
      <c r="AH5" s="5"/>
      <c r="AI5" s="9"/>
      <c r="AJ5" s="9"/>
      <c r="AK5" s="9"/>
      <c r="AL5" s="9"/>
      <c r="AM5" s="9"/>
      <c r="AN5" s="9"/>
      <c r="AO5" s="9"/>
      <c r="AP5" s="5"/>
      <c r="AQ5" s="9"/>
      <c r="AR5" s="9"/>
      <c r="AS5" s="9"/>
      <c r="AT5" s="9"/>
      <c r="AU5" s="9"/>
      <c r="AV5" s="9"/>
      <c r="AW5" s="9"/>
      <c r="AX5" s="5"/>
      <c r="AY5" s="9"/>
      <c r="AZ5" s="9"/>
      <c r="BA5" s="9"/>
      <c r="BB5" s="9"/>
      <c r="BC5" s="9"/>
      <c r="BD5" s="9"/>
      <c r="BE5" s="9"/>
      <c r="BF5" s="5"/>
      <c r="BG5" s="9"/>
      <c r="BH5" s="9"/>
      <c r="BI5" s="9"/>
      <c r="BJ5" s="9"/>
      <c r="BK5" s="9"/>
      <c r="BL5" s="9"/>
      <c r="BM5" s="9"/>
      <c r="BN5" s="5"/>
      <c r="BO5" s="9"/>
      <c r="BP5" s="9"/>
      <c r="BQ5" s="9"/>
      <c r="BR5" s="9"/>
      <c r="BS5" s="9"/>
      <c r="BT5" s="9"/>
      <c r="BU5" s="9"/>
      <c r="BV5" s="5"/>
      <c r="BW5" s="9"/>
      <c r="BX5" s="9"/>
      <c r="BY5" s="9"/>
      <c r="BZ5" s="9"/>
      <c r="CA5" s="9"/>
      <c r="CB5" s="9"/>
      <c r="CC5" s="9"/>
      <c r="CD5" s="5"/>
      <c r="CE5" s="9"/>
      <c r="CF5" s="9"/>
      <c r="CG5" s="9"/>
      <c r="CH5" s="9"/>
      <c r="CI5" s="9"/>
      <c r="CJ5" s="9"/>
      <c r="CK5" s="9"/>
      <c r="CL5" s="5"/>
      <c r="CM5" s="9"/>
      <c r="CN5" s="9"/>
      <c r="CO5" s="9"/>
      <c r="CP5" s="9"/>
      <c r="CQ5" s="9"/>
      <c r="CR5" s="9"/>
      <c r="CS5" s="9"/>
      <c r="CT5" s="5"/>
      <c r="CU5" s="9"/>
      <c r="CV5" s="9"/>
      <c r="CW5" s="9"/>
      <c r="CX5" s="9"/>
      <c r="CY5" s="9"/>
      <c r="CZ5" s="9"/>
      <c r="DA5" s="9"/>
      <c r="DB5" s="5"/>
      <c r="DC5" s="9"/>
      <c r="DD5" s="9"/>
      <c r="DE5" s="9"/>
      <c r="DF5" s="9"/>
      <c r="DG5" s="9"/>
      <c r="DH5" s="9"/>
      <c r="DI5" s="9"/>
      <c r="DJ5" s="5"/>
      <c r="DK5" s="9"/>
      <c r="DL5" s="9"/>
      <c r="DM5" s="9"/>
      <c r="DN5" s="9"/>
      <c r="DO5" s="9"/>
      <c r="DP5" s="9"/>
      <c r="DQ5" s="9"/>
      <c r="DR5" s="5"/>
      <c r="DS5" s="9"/>
      <c r="DT5" s="9"/>
      <c r="DU5" s="9"/>
      <c r="DV5" s="9"/>
      <c r="DW5" s="9"/>
      <c r="DX5" s="9"/>
      <c r="DY5" s="9"/>
      <c r="DZ5" s="5"/>
      <c r="EA5" s="9"/>
      <c r="EB5" s="9"/>
      <c r="EC5" s="9"/>
      <c r="ED5" s="9"/>
      <c r="EE5" s="9"/>
      <c r="EF5" s="9"/>
      <c r="EG5" s="9"/>
      <c r="EH5" s="5"/>
      <c r="EI5" s="9"/>
      <c r="EJ5" s="9"/>
      <c r="EK5" s="9"/>
      <c r="EL5" s="9"/>
      <c r="EM5" s="9"/>
      <c r="EN5" s="9"/>
      <c r="EO5" s="9"/>
      <c r="EP5" s="5"/>
      <c r="EQ5" s="9"/>
      <c r="ER5" s="9"/>
      <c r="ES5" s="9"/>
      <c r="ET5" s="9"/>
      <c r="EU5" s="9"/>
      <c r="EV5" s="9"/>
      <c r="EW5" s="9"/>
      <c r="EX5" s="5"/>
      <c r="EY5" s="9"/>
      <c r="EZ5" s="9"/>
      <c r="FA5" s="9"/>
      <c r="FB5" s="9"/>
      <c r="FC5" s="9"/>
      <c r="FD5" s="9"/>
      <c r="FE5" s="9"/>
      <c r="FF5" s="5"/>
      <c r="FG5" s="9"/>
      <c r="FH5" s="9"/>
      <c r="FI5" s="9"/>
      <c r="FJ5" s="9"/>
      <c r="FK5" s="9"/>
      <c r="FL5" s="9"/>
      <c r="FM5" s="9"/>
      <c r="FN5" s="5"/>
      <c r="FO5" s="9"/>
      <c r="FP5" s="9"/>
      <c r="FQ5" s="9"/>
      <c r="FR5" s="9"/>
      <c r="FS5" s="9"/>
      <c r="FT5" s="9"/>
      <c r="FU5" s="9"/>
      <c r="FV5" s="5"/>
      <c r="FW5" s="9"/>
      <c r="FX5" s="9"/>
      <c r="FY5" s="9"/>
      <c r="FZ5" s="9"/>
      <c r="GA5" s="9"/>
      <c r="GB5" s="9"/>
      <c r="GC5" s="9"/>
      <c r="GD5" s="5"/>
      <c r="GE5" s="9"/>
      <c r="GF5" s="9"/>
      <c r="GG5" s="9"/>
      <c r="GH5" s="9"/>
      <c r="GI5" s="9"/>
      <c r="GJ5" s="9"/>
      <c r="GK5" s="9"/>
      <c r="GL5" s="5"/>
      <c r="GM5" s="9"/>
      <c r="GN5" s="9"/>
      <c r="GO5" s="9"/>
      <c r="GP5" s="9"/>
      <c r="GQ5" s="9"/>
      <c r="GR5" s="9"/>
      <c r="GS5" s="9"/>
      <c r="GT5" s="5"/>
      <c r="GU5" s="9"/>
      <c r="GV5" s="9"/>
      <c r="GW5" s="9"/>
      <c r="GX5" s="9"/>
      <c r="GY5" s="9"/>
      <c r="GZ5" s="9"/>
      <c r="HA5" s="9"/>
      <c r="HB5" s="5"/>
      <c r="HC5" s="9"/>
      <c r="HD5" s="9"/>
      <c r="HE5" s="9"/>
      <c r="HF5" s="9"/>
      <c r="HG5" s="9"/>
      <c r="HH5" s="9"/>
      <c r="HI5" s="9"/>
      <c r="HJ5" s="5"/>
      <c r="HK5" s="9"/>
      <c r="HL5" s="9"/>
      <c r="HM5" s="9"/>
      <c r="HN5" s="9"/>
      <c r="HO5" s="9"/>
      <c r="HP5" s="9"/>
      <c r="HQ5" s="9"/>
      <c r="HR5" s="5"/>
      <c r="HS5" s="9"/>
      <c r="HT5" s="9"/>
      <c r="HU5" s="9"/>
      <c r="HV5" s="9"/>
      <c r="HW5" s="9"/>
      <c r="HX5" s="9"/>
      <c r="HY5" s="9"/>
      <c r="HZ5" s="5"/>
      <c r="IA5" s="9"/>
      <c r="IB5" s="9"/>
      <c r="IC5" s="9"/>
      <c r="ID5" s="9"/>
      <c r="IE5" s="9"/>
      <c r="IF5" s="9"/>
      <c r="IG5" s="9"/>
      <c r="IH5" s="5"/>
      <c r="II5" s="9"/>
      <c r="IJ5" s="9"/>
      <c r="IK5" s="9"/>
      <c r="IL5" s="9"/>
      <c r="IM5" s="9"/>
      <c r="IN5" s="9"/>
      <c r="IO5" s="9"/>
      <c r="IP5" s="5"/>
    </row>
    <row r="6" spans="1:250" x14ac:dyDescent="0.3">
      <c r="A6" s="9"/>
      <c r="B6" s="9"/>
      <c r="C6" s="9"/>
      <c r="D6" s="11"/>
      <c r="E6" s="116" t="s">
        <v>312</v>
      </c>
      <c r="F6" s="9"/>
      <c r="G6" s="9"/>
      <c r="H6" s="9"/>
      <c r="I6" s="9"/>
      <c r="J6" s="5"/>
      <c r="K6" s="9"/>
      <c r="L6" s="9"/>
      <c r="M6" s="9"/>
      <c r="N6" s="9"/>
      <c r="O6" s="9"/>
      <c r="P6" s="9"/>
      <c r="Q6" s="9"/>
      <c r="R6" s="5"/>
      <c r="S6" s="9"/>
      <c r="T6" s="9"/>
      <c r="U6" s="9"/>
      <c r="V6" s="9"/>
      <c r="W6" s="9"/>
      <c r="X6" s="9"/>
      <c r="Y6" s="9"/>
      <c r="Z6" s="5"/>
      <c r="AA6" s="9"/>
      <c r="AB6" s="9"/>
      <c r="AC6" s="9"/>
      <c r="AD6" s="9"/>
      <c r="AE6" s="9"/>
      <c r="AF6" s="9"/>
      <c r="AG6" s="9"/>
      <c r="AH6" s="5"/>
      <c r="AI6" s="9"/>
      <c r="AJ6" s="9"/>
      <c r="AK6" s="9"/>
      <c r="AL6" s="9"/>
      <c r="AM6" s="9"/>
      <c r="AN6" s="9"/>
      <c r="AO6" s="9"/>
      <c r="AP6" s="5"/>
      <c r="AQ6" s="9"/>
      <c r="AR6" s="9"/>
      <c r="AS6" s="9"/>
      <c r="AT6" s="9"/>
      <c r="AU6" s="9"/>
      <c r="AV6" s="9"/>
      <c r="AW6" s="9"/>
      <c r="AX6" s="5"/>
      <c r="AY6" s="9"/>
      <c r="AZ6" s="9"/>
      <c r="BA6" s="9"/>
      <c r="BB6" s="9"/>
      <c r="BC6" s="9"/>
      <c r="BD6" s="9"/>
      <c r="BE6" s="9"/>
      <c r="BF6" s="5"/>
      <c r="BG6" s="9"/>
      <c r="BH6" s="9"/>
      <c r="BI6" s="9"/>
      <c r="BJ6" s="9"/>
      <c r="BK6" s="9"/>
      <c r="BL6" s="9"/>
      <c r="BM6" s="9"/>
      <c r="BN6" s="5"/>
      <c r="BO6" s="9"/>
      <c r="BP6" s="9"/>
      <c r="BQ6" s="9"/>
      <c r="BR6" s="9"/>
      <c r="BS6" s="9"/>
      <c r="BT6" s="9"/>
      <c r="BU6" s="9"/>
      <c r="BV6" s="5"/>
      <c r="BW6" s="9"/>
      <c r="BX6" s="9"/>
      <c r="BY6" s="9"/>
      <c r="BZ6" s="9"/>
      <c r="CA6" s="9"/>
      <c r="CB6" s="9"/>
      <c r="CC6" s="9"/>
      <c r="CD6" s="5"/>
      <c r="CE6" s="9"/>
      <c r="CF6" s="9"/>
      <c r="CG6" s="9"/>
      <c r="CH6" s="9"/>
      <c r="CI6" s="9"/>
      <c r="CJ6" s="9"/>
      <c r="CK6" s="9"/>
      <c r="CL6" s="5"/>
      <c r="CM6" s="9"/>
      <c r="CN6" s="9"/>
      <c r="CO6" s="9"/>
      <c r="CP6" s="9"/>
      <c r="CQ6" s="9"/>
      <c r="CR6" s="9"/>
      <c r="CS6" s="9"/>
      <c r="CT6" s="5"/>
      <c r="CU6" s="9"/>
      <c r="CV6" s="9"/>
      <c r="CW6" s="9"/>
      <c r="CX6" s="9"/>
      <c r="CY6" s="9"/>
      <c r="CZ6" s="9"/>
      <c r="DA6" s="9"/>
      <c r="DB6" s="5"/>
      <c r="DC6" s="9"/>
      <c r="DD6" s="9"/>
      <c r="DE6" s="9"/>
      <c r="DF6" s="9"/>
      <c r="DG6" s="9"/>
      <c r="DH6" s="9"/>
      <c r="DI6" s="9"/>
      <c r="DJ6" s="5"/>
      <c r="DK6" s="9"/>
      <c r="DL6" s="9"/>
      <c r="DM6" s="9"/>
      <c r="DN6" s="9"/>
      <c r="DO6" s="9"/>
      <c r="DP6" s="9"/>
      <c r="DQ6" s="9"/>
      <c r="DR6" s="5"/>
      <c r="DS6" s="9"/>
      <c r="DT6" s="9"/>
      <c r="DU6" s="9"/>
      <c r="DV6" s="9"/>
      <c r="DW6" s="9"/>
      <c r="DX6" s="9"/>
      <c r="DY6" s="9"/>
      <c r="DZ6" s="5"/>
      <c r="EA6" s="9"/>
      <c r="EB6" s="9"/>
      <c r="EC6" s="9"/>
      <c r="ED6" s="9"/>
      <c r="EE6" s="9"/>
      <c r="EF6" s="9"/>
      <c r="EG6" s="9"/>
      <c r="EH6" s="5"/>
      <c r="EI6" s="9"/>
      <c r="EJ6" s="9"/>
      <c r="EK6" s="9"/>
      <c r="EL6" s="9"/>
      <c r="EM6" s="9"/>
      <c r="EN6" s="9"/>
      <c r="EO6" s="9"/>
      <c r="EP6" s="5"/>
      <c r="EQ6" s="9"/>
      <c r="ER6" s="9"/>
      <c r="ES6" s="9"/>
      <c r="ET6" s="9"/>
      <c r="EU6" s="9"/>
      <c r="EV6" s="9"/>
      <c r="EW6" s="9"/>
      <c r="EX6" s="5"/>
      <c r="EY6" s="9"/>
      <c r="EZ6" s="9"/>
      <c r="FA6" s="9"/>
      <c r="FB6" s="9"/>
      <c r="FC6" s="9"/>
      <c r="FD6" s="9"/>
      <c r="FE6" s="9"/>
      <c r="FF6" s="5"/>
      <c r="FG6" s="9"/>
      <c r="FH6" s="9"/>
      <c r="FI6" s="9"/>
      <c r="FJ6" s="9"/>
      <c r="FK6" s="9"/>
      <c r="FL6" s="9"/>
      <c r="FM6" s="9"/>
      <c r="FN6" s="5"/>
      <c r="FO6" s="9"/>
      <c r="FP6" s="9"/>
      <c r="FQ6" s="9"/>
      <c r="FR6" s="9"/>
      <c r="FS6" s="9"/>
      <c r="FT6" s="9"/>
      <c r="FU6" s="9"/>
      <c r="FV6" s="5"/>
      <c r="FW6" s="9"/>
      <c r="FX6" s="9"/>
      <c r="FY6" s="9"/>
      <c r="FZ6" s="9"/>
      <c r="GA6" s="9"/>
      <c r="GB6" s="9"/>
      <c r="GC6" s="9"/>
      <c r="GD6" s="5"/>
      <c r="GE6" s="9"/>
      <c r="GF6" s="9"/>
      <c r="GG6" s="9"/>
      <c r="GH6" s="9"/>
      <c r="GI6" s="9"/>
      <c r="GJ6" s="9"/>
      <c r="GK6" s="9"/>
      <c r="GL6" s="5"/>
      <c r="GM6" s="9"/>
      <c r="GN6" s="9"/>
      <c r="GO6" s="9"/>
      <c r="GP6" s="9"/>
      <c r="GQ6" s="9"/>
      <c r="GR6" s="9"/>
      <c r="GS6" s="9"/>
      <c r="GT6" s="5"/>
      <c r="GU6" s="9"/>
      <c r="GV6" s="9"/>
      <c r="GW6" s="9"/>
      <c r="GX6" s="9"/>
      <c r="GY6" s="9"/>
      <c r="GZ6" s="9"/>
      <c r="HA6" s="9"/>
      <c r="HB6" s="5"/>
      <c r="HC6" s="9"/>
      <c r="HD6" s="9"/>
      <c r="HE6" s="9"/>
      <c r="HF6" s="9"/>
      <c r="HG6" s="9"/>
      <c r="HH6" s="9"/>
      <c r="HI6" s="9"/>
      <c r="HJ6" s="5"/>
      <c r="HK6" s="9"/>
      <c r="HL6" s="9"/>
      <c r="HM6" s="9"/>
      <c r="HN6" s="9"/>
      <c r="HO6" s="9"/>
      <c r="HP6" s="9"/>
      <c r="HQ6" s="9"/>
      <c r="HR6" s="5"/>
      <c r="HS6" s="9"/>
      <c r="HT6" s="9"/>
      <c r="HU6" s="9"/>
      <c r="HV6" s="9"/>
      <c r="HW6" s="9"/>
      <c r="HX6" s="9"/>
      <c r="HY6" s="9"/>
      <c r="HZ6" s="5"/>
      <c r="IA6" s="9"/>
      <c r="IB6" s="9"/>
      <c r="IC6" s="9"/>
      <c r="ID6" s="9"/>
      <c r="IE6" s="9"/>
      <c r="IF6" s="9"/>
      <c r="IG6" s="9"/>
      <c r="IH6" s="5"/>
      <c r="II6" s="9"/>
      <c r="IJ6" s="9"/>
      <c r="IK6" s="9"/>
      <c r="IL6" s="9"/>
      <c r="IM6" s="9"/>
      <c r="IN6" s="9"/>
      <c r="IO6" s="9"/>
      <c r="IP6" s="5"/>
    </row>
    <row r="7" spans="1:250" ht="58.5" customHeight="1" x14ac:dyDescent="0.3">
      <c r="A7" s="219" t="s">
        <v>1</v>
      </c>
      <c r="B7" s="220"/>
      <c r="C7" s="223" t="s">
        <v>3</v>
      </c>
      <c r="D7" s="214" t="s">
        <v>545</v>
      </c>
      <c r="E7" s="215"/>
    </row>
    <row r="8" spans="1:250" x14ac:dyDescent="0.3">
      <c r="A8" s="8" t="s">
        <v>21</v>
      </c>
      <c r="B8" s="8" t="s">
        <v>22</v>
      </c>
      <c r="C8" s="224"/>
      <c r="D8" s="21" t="s">
        <v>548</v>
      </c>
      <c r="E8" s="21" t="s">
        <v>0</v>
      </c>
    </row>
    <row r="9" spans="1:250" x14ac:dyDescent="0.3">
      <c r="A9" s="99"/>
      <c r="B9" s="99"/>
      <c r="C9" s="117" t="s">
        <v>58</v>
      </c>
      <c r="D9" s="34">
        <f>D11+D42+D78+D113+D128+D196+D235+D248+D261+D278+D302+D331+D348+D377+D398+D428+D450+D471+D496</f>
        <v>0</v>
      </c>
      <c r="E9" s="34">
        <f>E11+E42+E78+E113+E128+E196+E235+E248+E261+E278+E302+E331+E348+E377+E398+E428+E450+E471+E496</f>
        <v>0</v>
      </c>
    </row>
    <row r="10" spans="1:250" x14ac:dyDescent="0.3">
      <c r="A10" s="99"/>
      <c r="B10" s="99"/>
      <c r="C10" s="99" t="s">
        <v>236</v>
      </c>
      <c r="D10" s="99"/>
      <c r="E10" s="99"/>
    </row>
    <row r="11" spans="1:250" x14ac:dyDescent="0.3">
      <c r="A11" s="99"/>
      <c r="B11" s="99"/>
      <c r="C11" s="117" t="s">
        <v>59</v>
      </c>
      <c r="D11" s="118">
        <f>+D13+D29</f>
        <v>-52002.2</v>
      </c>
      <c r="E11" s="118">
        <v>-54449.4</v>
      </c>
    </row>
    <row r="12" spans="1:250" x14ac:dyDescent="0.3">
      <c r="A12" s="99"/>
      <c r="B12" s="99"/>
      <c r="C12" s="99" t="s">
        <v>236</v>
      </c>
      <c r="D12" s="99"/>
      <c r="E12" s="99"/>
    </row>
    <row r="13" spans="1:250" ht="27" x14ac:dyDescent="0.3">
      <c r="A13" s="99" t="s">
        <v>60</v>
      </c>
      <c r="B13" s="99"/>
      <c r="C13" s="99" t="s">
        <v>62</v>
      </c>
      <c r="D13" s="119">
        <v>-51576.2</v>
      </c>
      <c r="E13" s="119">
        <v>-53782.8</v>
      </c>
    </row>
    <row r="14" spans="1:250" x14ac:dyDescent="0.3">
      <c r="A14" s="99"/>
      <c r="B14" s="99"/>
      <c r="C14" s="99" t="s">
        <v>236</v>
      </c>
      <c r="D14" s="99"/>
      <c r="E14" s="99"/>
    </row>
    <row r="15" spans="1:250" ht="27" x14ac:dyDescent="0.3">
      <c r="A15" s="99"/>
      <c r="B15" s="99" t="s">
        <v>67</v>
      </c>
      <c r="C15" s="99" t="s">
        <v>69</v>
      </c>
      <c r="D15" s="119">
        <v>-51576.2</v>
      </c>
      <c r="E15" s="119">
        <v>-53782.8</v>
      </c>
    </row>
    <row r="16" spans="1:250" x14ac:dyDescent="0.3">
      <c r="A16" s="99"/>
      <c r="B16" s="99"/>
      <c r="C16" s="99" t="s">
        <v>267</v>
      </c>
      <c r="D16" s="99"/>
      <c r="E16" s="99"/>
    </row>
    <row r="17" spans="1:5" x14ac:dyDescent="0.3">
      <c r="A17" s="99"/>
      <c r="B17" s="99"/>
      <c r="C17" s="121" t="s">
        <v>59</v>
      </c>
      <c r="D17" s="122">
        <v>-51576.2</v>
      </c>
      <c r="E17" s="122">
        <v>-53782.8</v>
      </c>
    </row>
    <row r="18" spans="1:5" ht="27" x14ac:dyDescent="0.3">
      <c r="A18" s="99"/>
      <c r="B18" s="99"/>
      <c r="C18" s="99" t="s">
        <v>268</v>
      </c>
      <c r="D18" s="99"/>
      <c r="E18" s="99"/>
    </row>
    <row r="19" spans="1:5" x14ac:dyDescent="0.3">
      <c r="A19" s="99"/>
      <c r="B19" s="99"/>
      <c r="C19" s="99" t="s">
        <v>235</v>
      </c>
      <c r="D19" s="119">
        <v>-51576.2</v>
      </c>
      <c r="E19" s="119">
        <v>-53782.8</v>
      </c>
    </row>
    <row r="20" spans="1:5" x14ac:dyDescent="0.3">
      <c r="A20" s="99"/>
      <c r="B20" s="99"/>
      <c r="C20" s="99" t="s">
        <v>269</v>
      </c>
      <c r="D20" s="119">
        <v>-51576.2</v>
      </c>
      <c r="E20" s="119">
        <v>-53782.8</v>
      </c>
    </row>
    <row r="21" spans="1:5" x14ac:dyDescent="0.3">
      <c r="A21" s="99"/>
      <c r="B21" s="99"/>
      <c r="C21" s="99" t="s">
        <v>270</v>
      </c>
      <c r="D21" s="119">
        <v>-1576.2</v>
      </c>
      <c r="E21" s="119">
        <v>-3782.8</v>
      </c>
    </row>
    <row r="22" spans="1:5" x14ac:dyDescent="0.3">
      <c r="A22" s="99"/>
      <c r="B22" s="99"/>
      <c r="C22" s="99" t="s">
        <v>271</v>
      </c>
      <c r="D22" s="119">
        <v>-1576.2</v>
      </c>
      <c r="E22" s="119">
        <v>-1576.2</v>
      </c>
    </row>
    <row r="23" spans="1:5" x14ac:dyDescent="0.3">
      <c r="A23" s="99"/>
      <c r="B23" s="99"/>
      <c r="C23" s="99" t="s">
        <v>272</v>
      </c>
      <c r="D23" s="119">
        <v>-1576.2</v>
      </c>
      <c r="E23" s="119">
        <v>-1576.2</v>
      </c>
    </row>
    <row r="24" spans="1:5" x14ac:dyDescent="0.3">
      <c r="A24" s="99"/>
      <c r="B24" s="99"/>
      <c r="C24" s="99" t="s">
        <v>273</v>
      </c>
      <c r="D24" s="119">
        <v>0</v>
      </c>
      <c r="E24" s="119">
        <v>-2206.6</v>
      </c>
    </row>
    <row r="25" spans="1:5" x14ac:dyDescent="0.3">
      <c r="A25" s="99"/>
      <c r="B25" s="99"/>
      <c r="C25" s="99" t="s">
        <v>274</v>
      </c>
      <c r="D25" s="119">
        <v>0</v>
      </c>
      <c r="E25" s="119">
        <v>-893.3</v>
      </c>
    </row>
    <row r="26" spans="1:5" x14ac:dyDescent="0.3">
      <c r="A26" s="99"/>
      <c r="B26" s="99"/>
      <c r="C26" s="99" t="s">
        <v>275</v>
      </c>
      <c r="D26" s="119">
        <v>0</v>
      </c>
      <c r="E26" s="119">
        <v>-1313.3</v>
      </c>
    </row>
    <row r="27" spans="1:5" x14ac:dyDescent="0.3">
      <c r="A27" s="99"/>
      <c r="B27" s="99"/>
      <c r="C27" s="99" t="s">
        <v>276</v>
      </c>
      <c r="D27" s="119">
        <v>-50000</v>
      </c>
      <c r="E27" s="119">
        <v>-50000</v>
      </c>
    </row>
    <row r="28" spans="1:5" x14ac:dyDescent="0.3">
      <c r="A28" s="99"/>
      <c r="B28" s="99"/>
      <c r="C28" s="99" t="s">
        <v>277</v>
      </c>
      <c r="D28" s="119">
        <v>-50000</v>
      </c>
      <c r="E28" s="119">
        <v>-50000</v>
      </c>
    </row>
    <row r="29" spans="1:5" ht="27" x14ac:dyDescent="0.3">
      <c r="A29" s="99" t="s">
        <v>73</v>
      </c>
      <c r="B29" s="99"/>
      <c r="C29" s="99" t="s">
        <v>74</v>
      </c>
      <c r="D29" s="119">
        <f>+D31</f>
        <v>-426</v>
      </c>
      <c r="E29" s="119">
        <v>-666.6</v>
      </c>
    </row>
    <row r="30" spans="1:5" x14ac:dyDescent="0.3">
      <c r="A30" s="99"/>
      <c r="B30" s="99"/>
      <c r="C30" s="99" t="s">
        <v>236</v>
      </c>
      <c r="D30" s="99"/>
      <c r="E30" s="99"/>
    </row>
    <row r="31" spans="1:5" ht="27" x14ac:dyDescent="0.3">
      <c r="A31" s="99"/>
      <c r="B31" s="99" t="s">
        <v>67</v>
      </c>
      <c r="C31" s="99" t="s">
        <v>74</v>
      </c>
      <c r="D31" s="119">
        <f>+D33</f>
        <v>-426</v>
      </c>
      <c r="E31" s="119">
        <v>-666.6</v>
      </c>
    </row>
    <row r="32" spans="1:5" x14ac:dyDescent="0.3">
      <c r="A32" s="99"/>
      <c r="B32" s="99"/>
      <c r="C32" s="99" t="s">
        <v>267</v>
      </c>
      <c r="D32" s="99"/>
      <c r="E32" s="99"/>
    </row>
    <row r="33" spans="1:5" ht="27" x14ac:dyDescent="0.3">
      <c r="A33" s="99"/>
      <c r="B33" s="99"/>
      <c r="C33" s="121" t="s">
        <v>278</v>
      </c>
      <c r="D33" s="122">
        <f>+D35</f>
        <v>-426</v>
      </c>
      <c r="E33" s="122">
        <v>-666.6</v>
      </c>
    </row>
    <row r="34" spans="1:5" ht="27" x14ac:dyDescent="0.3">
      <c r="A34" s="99"/>
      <c r="B34" s="99"/>
      <c r="C34" s="99" t="s">
        <v>268</v>
      </c>
      <c r="D34" s="99"/>
      <c r="E34" s="99"/>
    </row>
    <row r="35" spans="1:5" x14ac:dyDescent="0.3">
      <c r="A35" s="99"/>
      <c r="B35" s="99"/>
      <c r="C35" s="99" t="s">
        <v>235</v>
      </c>
      <c r="D35" s="119">
        <f>+D37</f>
        <v>-426</v>
      </c>
      <c r="E35" s="119">
        <v>-666.6</v>
      </c>
    </row>
    <row r="36" spans="1:5" x14ac:dyDescent="0.3">
      <c r="A36" s="99"/>
      <c r="B36" s="99"/>
      <c r="C36" s="99" t="s">
        <v>269</v>
      </c>
      <c r="D36" s="119"/>
      <c r="E36" s="119">
        <v>-666.6</v>
      </c>
    </row>
    <row r="37" spans="1:5" x14ac:dyDescent="0.3">
      <c r="A37" s="99"/>
      <c r="B37" s="99"/>
      <c r="C37" s="99" t="s">
        <v>270</v>
      </c>
      <c r="D37" s="119">
        <f>+D38+D40</f>
        <v>-426</v>
      </c>
      <c r="E37" s="119">
        <v>-666.6</v>
      </c>
    </row>
    <row r="38" spans="1:5" x14ac:dyDescent="0.3">
      <c r="A38" s="99"/>
      <c r="B38" s="99"/>
      <c r="C38" s="99" t="s">
        <v>279</v>
      </c>
      <c r="D38" s="119">
        <f>+D39</f>
        <v>-177</v>
      </c>
      <c r="E38" s="119">
        <v>-295</v>
      </c>
    </row>
    <row r="39" spans="1:5" x14ac:dyDescent="0.3">
      <c r="A39" s="99"/>
      <c r="B39" s="99"/>
      <c r="C39" s="99" t="s">
        <v>280</v>
      </c>
      <c r="D39" s="119">
        <v>-177</v>
      </c>
      <c r="E39" s="119">
        <v>-295</v>
      </c>
    </row>
    <row r="40" spans="1:5" x14ac:dyDescent="0.3">
      <c r="A40" s="99"/>
      <c r="B40" s="99"/>
      <c r="C40" s="99" t="s">
        <v>273</v>
      </c>
      <c r="D40" s="119">
        <f>+D41</f>
        <v>-249</v>
      </c>
      <c r="E40" s="119">
        <v>-371.6</v>
      </c>
    </row>
    <row r="41" spans="1:5" x14ac:dyDescent="0.3">
      <c r="A41" s="99"/>
      <c r="B41" s="99"/>
      <c r="C41" s="99" t="s">
        <v>275</v>
      </c>
      <c r="D41" s="119">
        <v>-249</v>
      </c>
      <c r="E41" s="119">
        <v>-371.6</v>
      </c>
    </row>
    <row r="42" spans="1:5" x14ac:dyDescent="0.3">
      <c r="A42" s="99"/>
      <c r="B42" s="99"/>
      <c r="C42" s="117" t="s">
        <v>78</v>
      </c>
      <c r="D42" s="118">
        <v>-38468.6</v>
      </c>
      <c r="E42" s="118">
        <v>-38468.6</v>
      </c>
    </row>
    <row r="43" spans="1:5" x14ac:dyDescent="0.3">
      <c r="A43" s="99"/>
      <c r="B43" s="99"/>
      <c r="C43" s="99" t="s">
        <v>236</v>
      </c>
      <c r="D43" s="99"/>
      <c r="E43" s="99"/>
    </row>
    <row r="44" spans="1:5" ht="27" x14ac:dyDescent="0.3">
      <c r="A44" s="99" t="s">
        <v>79</v>
      </c>
      <c r="B44" s="99"/>
      <c r="C44" s="99" t="s">
        <v>80</v>
      </c>
      <c r="D44" s="119">
        <v>-420.4</v>
      </c>
      <c r="E44" s="119">
        <v>-420.4</v>
      </c>
    </row>
    <row r="45" spans="1:5" x14ac:dyDescent="0.3">
      <c r="A45" s="99"/>
      <c r="B45" s="99"/>
      <c r="C45" s="99" t="s">
        <v>236</v>
      </c>
      <c r="D45" s="99"/>
      <c r="E45" s="99"/>
    </row>
    <row r="46" spans="1:5" ht="27" x14ac:dyDescent="0.3">
      <c r="A46" s="99"/>
      <c r="B46" s="99" t="s">
        <v>82</v>
      </c>
      <c r="C46" s="99" t="s">
        <v>83</v>
      </c>
      <c r="D46" s="119">
        <v>-420.4</v>
      </c>
      <c r="E46" s="119">
        <v>-420.4</v>
      </c>
    </row>
    <row r="47" spans="1:5" x14ac:dyDescent="0.3">
      <c r="A47" s="99"/>
      <c r="B47" s="99"/>
      <c r="C47" s="99" t="s">
        <v>267</v>
      </c>
      <c r="D47" s="99"/>
      <c r="E47" s="99"/>
    </row>
    <row r="48" spans="1:5" x14ac:dyDescent="0.3">
      <c r="A48" s="99"/>
      <c r="B48" s="99"/>
      <c r="C48" s="121" t="s">
        <v>78</v>
      </c>
      <c r="D48" s="122">
        <v>-420.4</v>
      </c>
      <c r="E48" s="122">
        <v>-420.4</v>
      </c>
    </row>
    <row r="49" spans="1:5" ht="27" x14ac:dyDescent="0.3">
      <c r="A49" s="99"/>
      <c r="B49" s="99"/>
      <c r="C49" s="99" t="s">
        <v>268</v>
      </c>
      <c r="D49" s="99"/>
      <c r="E49" s="99"/>
    </row>
    <row r="50" spans="1:5" x14ac:dyDescent="0.3">
      <c r="A50" s="99"/>
      <c r="B50" s="99"/>
      <c r="C50" s="99" t="s">
        <v>235</v>
      </c>
      <c r="D50" s="119">
        <v>-420.4</v>
      </c>
      <c r="E50" s="119">
        <v>-420.4</v>
      </c>
    </row>
    <row r="51" spans="1:5" x14ac:dyDescent="0.3">
      <c r="A51" s="99"/>
      <c r="B51" s="99"/>
      <c r="C51" s="99" t="s">
        <v>281</v>
      </c>
      <c r="D51" s="119">
        <v>-420.4</v>
      </c>
      <c r="E51" s="119">
        <v>-420.4</v>
      </c>
    </row>
    <row r="52" spans="1:5" x14ac:dyDescent="0.3">
      <c r="A52" s="99"/>
      <c r="B52" s="99"/>
      <c r="C52" s="99" t="s">
        <v>282</v>
      </c>
      <c r="D52" s="119">
        <v>-420.4</v>
      </c>
      <c r="E52" s="119">
        <v>-420.4</v>
      </c>
    </row>
    <row r="53" spans="1:5" x14ac:dyDescent="0.3">
      <c r="A53" s="99"/>
      <c r="B53" s="99"/>
      <c r="C53" s="99" t="s">
        <v>283</v>
      </c>
      <c r="D53" s="119">
        <v>-420.4</v>
      </c>
      <c r="E53" s="119">
        <v>-420.4</v>
      </c>
    </row>
    <row r="54" spans="1:5" x14ac:dyDescent="0.3">
      <c r="A54" s="99"/>
      <c r="B54" s="99"/>
      <c r="C54" s="99" t="s">
        <v>284</v>
      </c>
      <c r="D54" s="119">
        <v>-420.4</v>
      </c>
      <c r="E54" s="119">
        <v>-420.4</v>
      </c>
    </row>
    <row r="55" spans="1:5" ht="27" x14ac:dyDescent="0.3">
      <c r="A55" s="99" t="s">
        <v>85</v>
      </c>
      <c r="B55" s="99"/>
      <c r="C55" s="99" t="s">
        <v>86</v>
      </c>
      <c r="D55" s="119">
        <v>-1883.3</v>
      </c>
      <c r="E55" s="119">
        <v>-1883.3</v>
      </c>
    </row>
    <row r="56" spans="1:5" x14ac:dyDescent="0.3">
      <c r="A56" s="99"/>
      <c r="B56" s="99"/>
      <c r="C56" s="99" t="s">
        <v>236</v>
      </c>
      <c r="D56" s="99"/>
      <c r="E56" s="99"/>
    </row>
    <row r="57" spans="1:5" x14ac:dyDescent="0.3">
      <c r="A57" s="99"/>
      <c r="B57" s="99" t="s">
        <v>89</v>
      </c>
      <c r="C57" s="99" t="s">
        <v>90</v>
      </c>
      <c r="D57" s="119">
        <v>-1883.3</v>
      </c>
      <c r="E57" s="119">
        <v>-1883.3</v>
      </c>
    </row>
    <row r="58" spans="1:5" x14ac:dyDescent="0.3">
      <c r="A58" s="99"/>
      <c r="B58" s="99"/>
      <c r="C58" s="99" t="s">
        <v>267</v>
      </c>
      <c r="D58" s="99"/>
      <c r="E58" s="99"/>
    </row>
    <row r="59" spans="1:5" x14ac:dyDescent="0.3">
      <c r="A59" s="99"/>
      <c r="B59" s="99"/>
      <c r="C59" s="121" t="s">
        <v>78</v>
      </c>
      <c r="D59" s="122">
        <v>-1883.3</v>
      </c>
      <c r="E59" s="122">
        <v>-1883.3</v>
      </c>
    </row>
    <row r="60" spans="1:5" ht="27" x14ac:dyDescent="0.3">
      <c r="A60" s="99"/>
      <c r="B60" s="99"/>
      <c r="C60" s="99" t="s">
        <v>268</v>
      </c>
      <c r="D60" s="99"/>
      <c r="E60" s="99"/>
    </row>
    <row r="61" spans="1:5" x14ac:dyDescent="0.3">
      <c r="A61" s="99"/>
      <c r="B61" s="99"/>
      <c r="C61" s="99" t="s">
        <v>235</v>
      </c>
      <c r="D61" s="119">
        <v>-1883.3</v>
      </c>
      <c r="E61" s="119">
        <v>-1883.3</v>
      </c>
    </row>
    <row r="62" spans="1:5" x14ac:dyDescent="0.3">
      <c r="A62" s="99"/>
      <c r="B62" s="99"/>
      <c r="C62" s="99" t="s">
        <v>269</v>
      </c>
      <c r="D62" s="119">
        <v>-1883.3</v>
      </c>
      <c r="E62" s="119">
        <v>-1883.3</v>
      </c>
    </row>
    <row r="63" spans="1:5" x14ac:dyDescent="0.3">
      <c r="A63" s="99"/>
      <c r="B63" s="99"/>
      <c r="C63" s="99" t="s">
        <v>276</v>
      </c>
      <c r="D63" s="119">
        <v>-1883.3</v>
      </c>
      <c r="E63" s="119">
        <v>-1883.3</v>
      </c>
    </row>
    <row r="64" spans="1:5" x14ac:dyDescent="0.3">
      <c r="A64" s="99"/>
      <c r="B64" s="99"/>
      <c r="C64" s="99" t="s">
        <v>277</v>
      </c>
      <c r="D64" s="119">
        <v>-1883.3</v>
      </c>
      <c r="E64" s="119">
        <v>-1883.3</v>
      </c>
    </row>
    <row r="65" spans="1:5" x14ac:dyDescent="0.3">
      <c r="A65" s="99" t="s">
        <v>92</v>
      </c>
      <c r="B65" s="99"/>
      <c r="C65" s="99" t="s">
        <v>93</v>
      </c>
      <c r="D65" s="119">
        <v>-36164.9</v>
      </c>
      <c r="E65" s="119">
        <v>-36164.9</v>
      </c>
    </row>
    <row r="66" spans="1:5" x14ac:dyDescent="0.3">
      <c r="A66" s="99"/>
      <c r="B66" s="99"/>
      <c r="C66" s="99" t="s">
        <v>236</v>
      </c>
      <c r="D66" s="99"/>
      <c r="E66" s="99"/>
    </row>
    <row r="67" spans="1:5" x14ac:dyDescent="0.3">
      <c r="A67" s="99"/>
      <c r="B67" s="99" t="s">
        <v>96</v>
      </c>
      <c r="C67" s="99" t="s">
        <v>97</v>
      </c>
      <c r="D67" s="119">
        <v>-36164.9</v>
      </c>
      <c r="E67" s="119">
        <v>-36164.9</v>
      </c>
    </row>
    <row r="68" spans="1:5" x14ac:dyDescent="0.3">
      <c r="A68" s="99"/>
      <c r="B68" s="99"/>
      <c r="C68" s="99" t="s">
        <v>267</v>
      </c>
      <c r="D68" s="99"/>
      <c r="E68" s="99"/>
    </row>
    <row r="69" spans="1:5" x14ac:dyDescent="0.3">
      <c r="A69" s="99"/>
      <c r="B69" s="99"/>
      <c r="C69" s="121" t="s">
        <v>285</v>
      </c>
      <c r="D69" s="122">
        <v>-36164.9</v>
      </c>
      <c r="E69" s="122">
        <v>-36164.9</v>
      </c>
    </row>
    <row r="70" spans="1:5" ht="27" x14ac:dyDescent="0.3">
      <c r="A70" s="99"/>
      <c r="B70" s="99"/>
      <c r="C70" s="99" t="s">
        <v>268</v>
      </c>
      <c r="D70" s="99"/>
      <c r="E70" s="99"/>
    </row>
    <row r="71" spans="1:5" x14ac:dyDescent="0.3">
      <c r="A71" s="99"/>
      <c r="B71" s="99"/>
      <c r="C71" s="99" t="s">
        <v>235</v>
      </c>
      <c r="D71" s="119">
        <v>-36164.9</v>
      </c>
      <c r="E71" s="119">
        <v>-36164.9</v>
      </c>
    </row>
    <row r="72" spans="1:5" x14ac:dyDescent="0.3">
      <c r="A72" s="99"/>
      <c r="B72" s="99"/>
      <c r="C72" s="99" t="s">
        <v>269</v>
      </c>
      <c r="D72" s="119">
        <v>-36164.9</v>
      </c>
      <c r="E72" s="119">
        <v>-36164.9</v>
      </c>
    </row>
    <row r="73" spans="1:5" x14ac:dyDescent="0.3">
      <c r="A73" s="99"/>
      <c r="B73" s="99"/>
      <c r="C73" s="99" t="s">
        <v>270</v>
      </c>
      <c r="D73" s="119">
        <v>-36164.9</v>
      </c>
      <c r="E73" s="119">
        <v>-36164.9</v>
      </c>
    </row>
    <row r="74" spans="1:5" x14ac:dyDescent="0.3">
      <c r="A74" s="99"/>
      <c r="B74" s="99"/>
      <c r="C74" s="99" t="s">
        <v>286</v>
      </c>
      <c r="D74" s="119">
        <v>-32940</v>
      </c>
      <c r="E74" s="119">
        <v>-32940</v>
      </c>
    </row>
    <row r="75" spans="1:5" x14ac:dyDescent="0.3">
      <c r="A75" s="99"/>
      <c r="B75" s="99"/>
      <c r="C75" s="99" t="s">
        <v>287</v>
      </c>
      <c r="D75" s="119">
        <v>-32940</v>
      </c>
      <c r="E75" s="119">
        <v>-32940</v>
      </c>
    </row>
    <row r="76" spans="1:5" x14ac:dyDescent="0.3">
      <c r="A76" s="99"/>
      <c r="B76" s="99"/>
      <c r="C76" s="99" t="s">
        <v>273</v>
      </c>
      <c r="D76" s="119">
        <v>-3224.9</v>
      </c>
      <c r="E76" s="119">
        <v>-3224.9</v>
      </c>
    </row>
    <row r="77" spans="1:5" x14ac:dyDescent="0.3">
      <c r="A77" s="99"/>
      <c r="B77" s="99"/>
      <c r="C77" s="99" t="s">
        <v>288</v>
      </c>
      <c r="D77" s="119">
        <v>-3224.9</v>
      </c>
      <c r="E77" s="119">
        <v>-3224.9</v>
      </c>
    </row>
    <row r="78" spans="1:5" x14ac:dyDescent="0.3">
      <c r="A78" s="99"/>
      <c r="B78" s="99"/>
      <c r="C78" s="117" t="s">
        <v>98</v>
      </c>
      <c r="D78" s="118">
        <v>-82558.7</v>
      </c>
      <c r="E78" s="118">
        <v>-82558.7</v>
      </c>
    </row>
    <row r="79" spans="1:5" x14ac:dyDescent="0.3">
      <c r="A79" s="99"/>
      <c r="B79" s="99"/>
      <c r="C79" s="99" t="s">
        <v>236</v>
      </c>
      <c r="D79" s="99"/>
      <c r="E79" s="99"/>
    </row>
    <row r="80" spans="1:5" x14ac:dyDescent="0.3">
      <c r="A80" s="99" t="s">
        <v>99</v>
      </c>
      <c r="B80" s="99"/>
      <c r="C80" s="99" t="s">
        <v>100</v>
      </c>
      <c r="D80" s="119">
        <v>-22393.1</v>
      </c>
      <c r="E80" s="119">
        <v>-22393.1</v>
      </c>
    </row>
    <row r="81" spans="1:5" x14ac:dyDescent="0.3">
      <c r="A81" s="99"/>
      <c r="B81" s="99"/>
      <c r="C81" s="99" t="s">
        <v>236</v>
      </c>
      <c r="D81" s="99"/>
      <c r="E81" s="99"/>
    </row>
    <row r="82" spans="1:5" ht="40.5" x14ac:dyDescent="0.3">
      <c r="A82" s="99"/>
      <c r="B82" s="99" t="s">
        <v>101</v>
      </c>
      <c r="C82" s="99" t="s">
        <v>102</v>
      </c>
      <c r="D82" s="119">
        <v>-22393.1</v>
      </c>
      <c r="E82" s="119">
        <v>-22393.1</v>
      </c>
    </row>
    <row r="83" spans="1:5" x14ac:dyDescent="0.3">
      <c r="A83" s="99"/>
      <c r="B83" s="99"/>
      <c r="C83" s="99" t="s">
        <v>267</v>
      </c>
      <c r="D83" s="99"/>
      <c r="E83" s="99"/>
    </row>
    <row r="84" spans="1:5" x14ac:dyDescent="0.3">
      <c r="A84" s="99"/>
      <c r="B84" s="99"/>
      <c r="C84" s="121" t="s">
        <v>172</v>
      </c>
      <c r="D84" s="122">
        <v>-22393.1</v>
      </c>
      <c r="E84" s="122">
        <v>-22393.1</v>
      </c>
    </row>
    <row r="85" spans="1:5" ht="27" x14ac:dyDescent="0.3">
      <c r="A85" s="99"/>
      <c r="B85" s="99"/>
      <c r="C85" s="99" t="s">
        <v>268</v>
      </c>
      <c r="D85" s="99"/>
      <c r="E85" s="99"/>
    </row>
    <row r="86" spans="1:5" x14ac:dyDescent="0.3">
      <c r="A86" s="99"/>
      <c r="B86" s="99"/>
      <c r="C86" s="99" t="s">
        <v>235</v>
      </c>
      <c r="D86" s="119">
        <v>-22393.1</v>
      </c>
      <c r="E86" s="119">
        <v>-22393.1</v>
      </c>
    </row>
    <row r="87" spans="1:5" x14ac:dyDescent="0.3">
      <c r="A87" s="99"/>
      <c r="B87" s="99"/>
      <c r="C87" s="99" t="s">
        <v>281</v>
      </c>
      <c r="D87" s="119">
        <v>-22393.1</v>
      </c>
      <c r="E87" s="119">
        <v>-22393.1</v>
      </c>
    </row>
    <row r="88" spans="1:5" x14ac:dyDescent="0.3">
      <c r="A88" s="99"/>
      <c r="B88" s="99"/>
      <c r="C88" s="99" t="s">
        <v>282</v>
      </c>
      <c r="D88" s="119">
        <v>-22393.1</v>
      </c>
      <c r="E88" s="119">
        <v>-22393.1</v>
      </c>
    </row>
    <row r="89" spans="1:5" x14ac:dyDescent="0.3">
      <c r="A89" s="99"/>
      <c r="B89" s="99"/>
      <c r="C89" s="99" t="s">
        <v>289</v>
      </c>
      <c r="D89" s="119">
        <v>-22393.1</v>
      </c>
      <c r="E89" s="119">
        <v>-22393.1</v>
      </c>
    </row>
    <row r="90" spans="1:5" x14ac:dyDescent="0.3">
      <c r="A90" s="99"/>
      <c r="B90" s="99"/>
      <c r="C90" s="99" t="s">
        <v>290</v>
      </c>
      <c r="D90" s="119">
        <v>-22393.1</v>
      </c>
      <c r="E90" s="119">
        <v>-22393.1</v>
      </c>
    </row>
    <row r="91" spans="1:5" x14ac:dyDescent="0.3">
      <c r="A91" s="99" t="s">
        <v>105</v>
      </c>
      <c r="B91" s="99"/>
      <c r="C91" s="99" t="s">
        <v>106</v>
      </c>
      <c r="D91" s="119">
        <v>-10165.6</v>
      </c>
      <c r="E91" s="119">
        <v>-10165.6</v>
      </c>
    </row>
    <row r="92" spans="1:5" x14ac:dyDescent="0.3">
      <c r="A92" s="99"/>
      <c r="B92" s="99"/>
      <c r="C92" s="99" t="s">
        <v>236</v>
      </c>
      <c r="D92" s="99"/>
      <c r="E92" s="99"/>
    </row>
    <row r="93" spans="1:5" x14ac:dyDescent="0.3">
      <c r="A93" s="99"/>
      <c r="B93" s="99" t="s">
        <v>109</v>
      </c>
      <c r="C93" s="99" t="s">
        <v>110</v>
      </c>
      <c r="D93" s="119">
        <v>-10165.6</v>
      </c>
      <c r="E93" s="119">
        <v>-10165.6</v>
      </c>
    </row>
    <row r="94" spans="1:5" x14ac:dyDescent="0.3">
      <c r="A94" s="99"/>
      <c r="B94" s="99"/>
      <c r="C94" s="99" t="s">
        <v>267</v>
      </c>
      <c r="D94" s="99"/>
      <c r="E94" s="99"/>
    </row>
    <row r="95" spans="1:5" x14ac:dyDescent="0.3">
      <c r="A95" s="99"/>
      <c r="B95" s="99"/>
      <c r="C95" s="121" t="s">
        <v>172</v>
      </c>
      <c r="D95" s="122">
        <v>-10165.6</v>
      </c>
      <c r="E95" s="122">
        <v>-10165.6</v>
      </c>
    </row>
    <row r="96" spans="1:5" ht="27" x14ac:dyDescent="0.3">
      <c r="A96" s="99"/>
      <c r="B96" s="99"/>
      <c r="C96" s="99" t="s">
        <v>268</v>
      </c>
      <c r="D96" s="99"/>
      <c r="E96" s="99"/>
    </row>
    <row r="97" spans="1:5" x14ac:dyDescent="0.3">
      <c r="A97" s="99"/>
      <c r="B97" s="99"/>
      <c r="C97" s="99" t="s">
        <v>235</v>
      </c>
      <c r="D97" s="119">
        <v>-10165.6</v>
      </c>
      <c r="E97" s="119">
        <v>-10165.6</v>
      </c>
    </row>
    <row r="98" spans="1:5" x14ac:dyDescent="0.3">
      <c r="A98" s="99"/>
      <c r="B98" s="99"/>
      <c r="C98" s="99" t="s">
        <v>281</v>
      </c>
      <c r="D98" s="119">
        <v>-10165.6</v>
      </c>
      <c r="E98" s="119">
        <v>-10165.6</v>
      </c>
    </row>
    <row r="99" spans="1:5" x14ac:dyDescent="0.3">
      <c r="A99" s="99"/>
      <c r="B99" s="99"/>
      <c r="C99" s="99" t="s">
        <v>282</v>
      </c>
      <c r="D99" s="119">
        <v>-10165.6</v>
      </c>
      <c r="E99" s="119">
        <v>-10165.6</v>
      </c>
    </row>
    <row r="100" spans="1:5" x14ac:dyDescent="0.3">
      <c r="A100" s="99"/>
      <c r="B100" s="99"/>
      <c r="C100" s="99" t="s">
        <v>289</v>
      </c>
      <c r="D100" s="119">
        <v>-10165.6</v>
      </c>
      <c r="E100" s="119">
        <v>-10165.6</v>
      </c>
    </row>
    <row r="101" spans="1:5" x14ac:dyDescent="0.3">
      <c r="A101" s="99"/>
      <c r="B101" s="99"/>
      <c r="C101" s="99" t="s">
        <v>290</v>
      </c>
      <c r="D101" s="119">
        <v>-10165.6</v>
      </c>
      <c r="E101" s="119">
        <v>-10165.6</v>
      </c>
    </row>
    <row r="102" spans="1:5" x14ac:dyDescent="0.3">
      <c r="A102" s="99" t="s">
        <v>113</v>
      </c>
      <c r="B102" s="99"/>
      <c r="C102" s="99" t="s">
        <v>114</v>
      </c>
      <c r="D102" s="119">
        <v>-50000</v>
      </c>
      <c r="E102" s="119">
        <v>-50000</v>
      </c>
    </row>
    <row r="103" spans="1:5" x14ac:dyDescent="0.3">
      <c r="A103" s="99"/>
      <c r="B103" s="99"/>
      <c r="C103" s="99" t="s">
        <v>236</v>
      </c>
      <c r="D103" s="99"/>
      <c r="E103" s="99"/>
    </row>
    <row r="104" spans="1:5" x14ac:dyDescent="0.3">
      <c r="A104" s="99"/>
      <c r="B104" s="99" t="s">
        <v>101</v>
      </c>
      <c r="C104" s="99" t="s">
        <v>117</v>
      </c>
      <c r="D104" s="119">
        <v>-50000</v>
      </c>
      <c r="E104" s="119">
        <v>-50000</v>
      </c>
    </row>
    <row r="105" spans="1:5" x14ac:dyDescent="0.3">
      <c r="A105" s="99"/>
      <c r="B105" s="99"/>
      <c r="C105" s="99" t="s">
        <v>267</v>
      </c>
      <c r="D105" s="99"/>
      <c r="E105" s="99"/>
    </row>
    <row r="106" spans="1:5" x14ac:dyDescent="0.3">
      <c r="A106" s="99"/>
      <c r="B106" s="99"/>
      <c r="C106" s="121" t="s">
        <v>172</v>
      </c>
      <c r="D106" s="122">
        <v>-50000</v>
      </c>
      <c r="E106" s="122">
        <v>-50000</v>
      </c>
    </row>
    <row r="107" spans="1:5" ht="27" x14ac:dyDescent="0.3">
      <c r="A107" s="99"/>
      <c r="B107" s="99"/>
      <c r="C107" s="99" t="s">
        <v>268</v>
      </c>
      <c r="D107" s="99"/>
      <c r="E107" s="99"/>
    </row>
    <row r="108" spans="1:5" x14ac:dyDescent="0.3">
      <c r="A108" s="99"/>
      <c r="B108" s="99"/>
      <c r="C108" s="99" t="s">
        <v>235</v>
      </c>
      <c r="D108" s="119">
        <v>-50000</v>
      </c>
      <c r="E108" s="119">
        <v>-50000</v>
      </c>
    </row>
    <row r="109" spans="1:5" x14ac:dyDescent="0.3">
      <c r="A109" s="99"/>
      <c r="B109" s="99"/>
      <c r="C109" s="99" t="s">
        <v>281</v>
      </c>
      <c r="D109" s="119">
        <v>-50000</v>
      </c>
      <c r="E109" s="119">
        <v>-50000</v>
      </c>
    </row>
    <row r="110" spans="1:5" x14ac:dyDescent="0.3">
      <c r="A110" s="99"/>
      <c r="B110" s="99"/>
      <c r="C110" s="99" t="s">
        <v>282</v>
      </c>
      <c r="D110" s="119">
        <v>-50000</v>
      </c>
      <c r="E110" s="119">
        <v>-50000</v>
      </c>
    </row>
    <row r="111" spans="1:5" x14ac:dyDescent="0.3">
      <c r="A111" s="99"/>
      <c r="B111" s="99"/>
      <c r="C111" s="99" t="s">
        <v>291</v>
      </c>
      <c r="D111" s="119">
        <v>-50000</v>
      </c>
      <c r="E111" s="119">
        <v>-50000</v>
      </c>
    </row>
    <row r="112" spans="1:5" x14ac:dyDescent="0.3">
      <c r="A112" s="99"/>
      <c r="B112" s="99"/>
      <c r="C112" s="99" t="s">
        <v>292</v>
      </c>
      <c r="D112" s="119">
        <v>-50000</v>
      </c>
      <c r="E112" s="119">
        <v>-50000</v>
      </c>
    </row>
    <row r="113" spans="1:5" x14ac:dyDescent="0.3">
      <c r="A113" s="99"/>
      <c r="B113" s="99"/>
      <c r="C113" s="117" t="s">
        <v>119</v>
      </c>
      <c r="D113" s="118">
        <v>-139990</v>
      </c>
      <c r="E113" s="118">
        <v>-139990</v>
      </c>
    </row>
    <row r="114" spans="1:5" x14ac:dyDescent="0.3">
      <c r="A114" s="99"/>
      <c r="B114" s="99"/>
      <c r="C114" s="99" t="s">
        <v>236</v>
      </c>
      <c r="D114" s="99"/>
      <c r="E114" s="99"/>
    </row>
    <row r="115" spans="1:5" x14ac:dyDescent="0.3">
      <c r="A115" s="99" t="s">
        <v>120</v>
      </c>
      <c r="B115" s="99"/>
      <c r="C115" s="99" t="s">
        <v>121</v>
      </c>
      <c r="D115" s="119">
        <v>-139990</v>
      </c>
      <c r="E115" s="119">
        <v>-139990</v>
      </c>
    </row>
    <row r="116" spans="1:5" x14ac:dyDescent="0.3">
      <c r="A116" s="99"/>
      <c r="B116" s="99"/>
      <c r="C116" s="99" t="s">
        <v>236</v>
      </c>
      <c r="D116" s="99"/>
      <c r="E116" s="99"/>
    </row>
    <row r="117" spans="1:5" x14ac:dyDescent="0.3">
      <c r="A117" s="99"/>
      <c r="B117" s="99" t="s">
        <v>124</v>
      </c>
      <c r="C117" s="99" t="s">
        <v>125</v>
      </c>
      <c r="D117" s="119">
        <v>-139990</v>
      </c>
      <c r="E117" s="119">
        <v>-139990</v>
      </c>
    </row>
    <row r="118" spans="1:5" x14ac:dyDescent="0.3">
      <c r="A118" s="99"/>
      <c r="B118" s="99"/>
      <c r="C118" s="99" t="s">
        <v>267</v>
      </c>
      <c r="D118" s="99"/>
      <c r="E118" s="99"/>
    </row>
    <row r="119" spans="1:5" x14ac:dyDescent="0.3">
      <c r="A119" s="99"/>
      <c r="B119" s="99"/>
      <c r="C119" s="121" t="s">
        <v>172</v>
      </c>
      <c r="D119" s="122">
        <v>-139990</v>
      </c>
      <c r="E119" s="122">
        <v>-139990</v>
      </c>
    </row>
    <row r="120" spans="1:5" ht="27" x14ac:dyDescent="0.3">
      <c r="A120" s="99"/>
      <c r="B120" s="99"/>
      <c r="C120" s="99" t="s">
        <v>268</v>
      </c>
      <c r="D120" s="99"/>
      <c r="E120" s="99"/>
    </row>
    <row r="121" spans="1:5" x14ac:dyDescent="0.3">
      <c r="A121" s="99"/>
      <c r="B121" s="99"/>
      <c r="C121" s="99" t="s">
        <v>235</v>
      </c>
      <c r="D121" s="119">
        <v>-139990</v>
      </c>
      <c r="E121" s="119">
        <v>-139990</v>
      </c>
    </row>
    <row r="122" spans="1:5" x14ac:dyDescent="0.3">
      <c r="A122" s="99"/>
      <c r="B122" s="99"/>
      <c r="C122" s="99" t="s">
        <v>281</v>
      </c>
      <c r="D122" s="119">
        <v>-139990</v>
      </c>
      <c r="E122" s="119">
        <v>-139990</v>
      </c>
    </row>
    <row r="123" spans="1:5" x14ac:dyDescent="0.3">
      <c r="A123" s="99"/>
      <c r="B123" s="99"/>
      <c r="C123" s="99" t="s">
        <v>282</v>
      </c>
      <c r="D123" s="119">
        <v>-139990</v>
      </c>
      <c r="E123" s="119">
        <v>-139990</v>
      </c>
    </row>
    <row r="124" spans="1:5" x14ac:dyDescent="0.3">
      <c r="A124" s="99"/>
      <c r="B124" s="99"/>
      <c r="C124" s="99" t="s">
        <v>291</v>
      </c>
      <c r="D124" s="119">
        <v>-80000</v>
      </c>
      <c r="E124" s="119">
        <v>-80000</v>
      </c>
    </row>
    <row r="125" spans="1:5" x14ac:dyDescent="0.3">
      <c r="A125" s="99"/>
      <c r="B125" s="99"/>
      <c r="C125" s="99" t="s">
        <v>293</v>
      </c>
      <c r="D125" s="119">
        <v>-80000</v>
      </c>
      <c r="E125" s="119">
        <v>-80000</v>
      </c>
    </row>
    <row r="126" spans="1:5" x14ac:dyDescent="0.3">
      <c r="A126" s="99"/>
      <c r="B126" s="99"/>
      <c r="C126" s="99" t="s">
        <v>289</v>
      </c>
      <c r="D126" s="119">
        <v>-59990</v>
      </c>
      <c r="E126" s="119">
        <v>-59990</v>
      </c>
    </row>
    <row r="127" spans="1:5" x14ac:dyDescent="0.3">
      <c r="A127" s="99"/>
      <c r="B127" s="99"/>
      <c r="C127" s="99" t="s">
        <v>290</v>
      </c>
      <c r="D127" s="119">
        <v>-59990</v>
      </c>
      <c r="E127" s="119">
        <v>-59990</v>
      </c>
    </row>
    <row r="128" spans="1:5" x14ac:dyDescent="0.3">
      <c r="A128" s="99"/>
      <c r="B128" s="99"/>
      <c r="C128" s="117" t="s">
        <v>128</v>
      </c>
      <c r="D128" s="118">
        <v>-59870.3</v>
      </c>
      <c r="E128" s="118">
        <v>-59870.3</v>
      </c>
    </row>
    <row r="129" spans="1:5" x14ac:dyDescent="0.3">
      <c r="A129" s="99"/>
      <c r="B129" s="99"/>
      <c r="C129" s="99" t="s">
        <v>236</v>
      </c>
      <c r="D129" s="99"/>
      <c r="E129" s="99"/>
    </row>
    <row r="130" spans="1:5" x14ac:dyDescent="0.3">
      <c r="A130" s="99" t="s">
        <v>129</v>
      </c>
      <c r="B130" s="99"/>
      <c r="C130" s="99" t="s">
        <v>130</v>
      </c>
      <c r="D130" s="119">
        <v>-316.2</v>
      </c>
      <c r="E130" s="119">
        <v>-316.2</v>
      </c>
    </row>
    <row r="131" spans="1:5" x14ac:dyDescent="0.3">
      <c r="A131" s="99"/>
      <c r="B131" s="99"/>
      <c r="C131" s="99" t="s">
        <v>236</v>
      </c>
      <c r="D131" s="99"/>
      <c r="E131" s="99"/>
    </row>
    <row r="132" spans="1:5" ht="27" x14ac:dyDescent="0.3">
      <c r="A132" s="99"/>
      <c r="B132" s="99" t="s">
        <v>133</v>
      </c>
      <c r="C132" s="99" t="s">
        <v>134</v>
      </c>
      <c r="D132" s="119">
        <v>-316.2</v>
      </c>
      <c r="E132" s="119">
        <v>-316.2</v>
      </c>
    </row>
    <row r="133" spans="1:5" x14ac:dyDescent="0.3">
      <c r="A133" s="99"/>
      <c r="B133" s="99"/>
      <c r="C133" s="99" t="s">
        <v>267</v>
      </c>
      <c r="D133" s="99"/>
      <c r="E133" s="99"/>
    </row>
    <row r="134" spans="1:5" x14ac:dyDescent="0.3">
      <c r="A134" s="99"/>
      <c r="B134" s="99"/>
      <c r="C134" s="121" t="s">
        <v>128</v>
      </c>
      <c r="D134" s="122">
        <v>-316.2</v>
      </c>
      <c r="E134" s="122">
        <v>-316.2</v>
      </c>
    </row>
    <row r="135" spans="1:5" ht="27" x14ac:dyDescent="0.3">
      <c r="A135" s="99"/>
      <c r="B135" s="99"/>
      <c r="C135" s="99" t="s">
        <v>268</v>
      </c>
      <c r="D135" s="99"/>
      <c r="E135" s="99"/>
    </row>
    <row r="136" spans="1:5" x14ac:dyDescent="0.3">
      <c r="A136" s="99"/>
      <c r="B136" s="99"/>
      <c r="C136" s="99" t="s">
        <v>235</v>
      </c>
      <c r="D136" s="119">
        <v>-316.2</v>
      </c>
      <c r="E136" s="119">
        <v>-316.2</v>
      </c>
    </row>
    <row r="137" spans="1:5" x14ac:dyDescent="0.3">
      <c r="A137" s="99"/>
      <c r="B137" s="99"/>
      <c r="C137" s="99" t="s">
        <v>269</v>
      </c>
      <c r="D137" s="119">
        <v>-316.2</v>
      </c>
      <c r="E137" s="119">
        <v>-316.2</v>
      </c>
    </row>
    <row r="138" spans="1:5" x14ac:dyDescent="0.3">
      <c r="A138" s="99"/>
      <c r="B138" s="99"/>
      <c r="C138" s="99" t="s">
        <v>270</v>
      </c>
      <c r="D138" s="119">
        <v>-316.2</v>
      </c>
      <c r="E138" s="119">
        <v>-316.2</v>
      </c>
    </row>
    <row r="139" spans="1:5" x14ac:dyDescent="0.3">
      <c r="A139" s="99"/>
      <c r="B139" s="99"/>
      <c r="C139" s="99" t="s">
        <v>279</v>
      </c>
      <c r="D139" s="119">
        <v>-316.2</v>
      </c>
      <c r="E139" s="119">
        <v>-316.2</v>
      </c>
    </row>
    <row r="140" spans="1:5" x14ac:dyDescent="0.3">
      <c r="A140" s="99"/>
      <c r="B140" s="99"/>
      <c r="C140" s="99" t="s">
        <v>280</v>
      </c>
      <c r="D140" s="119">
        <v>-316.2</v>
      </c>
      <c r="E140" s="119">
        <v>-316.2</v>
      </c>
    </row>
    <row r="141" spans="1:5" ht="27" x14ac:dyDescent="0.3">
      <c r="A141" s="99" t="s">
        <v>136</v>
      </c>
      <c r="B141" s="99"/>
      <c r="C141" s="99" t="s">
        <v>137</v>
      </c>
      <c r="D141" s="119">
        <v>-894</v>
      </c>
      <c r="E141" s="119">
        <v>-894</v>
      </c>
    </row>
    <row r="142" spans="1:5" x14ac:dyDescent="0.3">
      <c r="A142" s="99"/>
      <c r="B142" s="99"/>
      <c r="C142" s="99" t="s">
        <v>236</v>
      </c>
      <c r="D142" s="99"/>
      <c r="E142" s="99"/>
    </row>
    <row r="143" spans="1:5" ht="27" x14ac:dyDescent="0.3">
      <c r="A143" s="99"/>
      <c r="B143" s="99" t="s">
        <v>67</v>
      </c>
      <c r="C143" s="99" t="s">
        <v>137</v>
      </c>
      <c r="D143" s="119">
        <v>-894</v>
      </c>
      <c r="E143" s="119">
        <v>-894</v>
      </c>
    </row>
    <row r="144" spans="1:5" x14ac:dyDescent="0.3">
      <c r="A144" s="99"/>
      <c r="B144" s="99"/>
      <c r="C144" s="99" t="s">
        <v>267</v>
      </c>
      <c r="D144" s="99"/>
      <c r="E144" s="99"/>
    </row>
    <row r="145" spans="1:5" x14ac:dyDescent="0.3">
      <c r="A145" s="99"/>
      <c r="B145" s="99"/>
      <c r="C145" s="121" t="s">
        <v>128</v>
      </c>
      <c r="D145" s="122">
        <v>-894</v>
      </c>
      <c r="E145" s="122">
        <v>-894</v>
      </c>
    </row>
    <row r="146" spans="1:5" ht="27" x14ac:dyDescent="0.3">
      <c r="A146" s="99"/>
      <c r="B146" s="99"/>
      <c r="C146" s="99" t="s">
        <v>268</v>
      </c>
      <c r="D146" s="99"/>
      <c r="E146" s="99"/>
    </row>
    <row r="147" spans="1:5" x14ac:dyDescent="0.3">
      <c r="A147" s="99"/>
      <c r="B147" s="99"/>
      <c r="C147" s="99" t="s">
        <v>235</v>
      </c>
      <c r="D147" s="119">
        <v>-894</v>
      </c>
      <c r="E147" s="119">
        <v>-894</v>
      </c>
    </row>
    <row r="148" spans="1:5" x14ac:dyDescent="0.3">
      <c r="A148" s="99"/>
      <c r="B148" s="99"/>
      <c r="C148" s="99" t="s">
        <v>269</v>
      </c>
      <c r="D148" s="119">
        <v>-894</v>
      </c>
      <c r="E148" s="119">
        <v>-894</v>
      </c>
    </row>
    <row r="149" spans="1:5" x14ac:dyDescent="0.3">
      <c r="A149" s="99"/>
      <c r="B149" s="99"/>
      <c r="C149" s="99" t="s">
        <v>270</v>
      </c>
      <c r="D149" s="119">
        <v>-894</v>
      </c>
      <c r="E149" s="119">
        <v>-894</v>
      </c>
    </row>
    <row r="150" spans="1:5" x14ac:dyDescent="0.3">
      <c r="A150" s="99"/>
      <c r="B150" s="99"/>
      <c r="C150" s="99" t="s">
        <v>279</v>
      </c>
      <c r="D150" s="119">
        <v>-894</v>
      </c>
      <c r="E150" s="119">
        <v>-894</v>
      </c>
    </row>
    <row r="151" spans="1:5" x14ac:dyDescent="0.3">
      <c r="A151" s="99"/>
      <c r="B151" s="99"/>
      <c r="C151" s="99" t="s">
        <v>294</v>
      </c>
      <c r="D151" s="119">
        <v>-894</v>
      </c>
      <c r="E151" s="119">
        <v>-894</v>
      </c>
    </row>
    <row r="152" spans="1:5" ht="27" x14ac:dyDescent="0.3">
      <c r="A152" s="99" t="s">
        <v>141</v>
      </c>
      <c r="B152" s="99"/>
      <c r="C152" s="99" t="s">
        <v>142</v>
      </c>
      <c r="D152" s="119">
        <v>-56060.1</v>
      </c>
      <c r="E152" s="119">
        <v>-56060.1</v>
      </c>
    </row>
    <row r="153" spans="1:5" x14ac:dyDescent="0.3">
      <c r="A153" s="99"/>
      <c r="B153" s="99"/>
      <c r="C153" s="99" t="s">
        <v>236</v>
      </c>
      <c r="D153" s="99"/>
      <c r="E153" s="99"/>
    </row>
    <row r="154" spans="1:5" ht="40.5" x14ac:dyDescent="0.3">
      <c r="A154" s="99"/>
      <c r="B154" s="99" t="s">
        <v>67</v>
      </c>
      <c r="C154" s="99" t="s">
        <v>145</v>
      </c>
      <c r="D154" s="119">
        <v>-50260.1</v>
      </c>
      <c r="E154" s="119">
        <v>-50260.1</v>
      </c>
    </row>
    <row r="155" spans="1:5" x14ac:dyDescent="0.3">
      <c r="A155" s="99"/>
      <c r="B155" s="99"/>
      <c r="C155" s="99" t="s">
        <v>267</v>
      </c>
      <c r="D155" s="99"/>
      <c r="E155" s="99"/>
    </row>
    <row r="156" spans="1:5" x14ac:dyDescent="0.3">
      <c r="A156" s="99"/>
      <c r="B156" s="99"/>
      <c r="C156" s="121" t="s">
        <v>128</v>
      </c>
      <c r="D156" s="122">
        <v>-50260.1</v>
      </c>
      <c r="E156" s="122">
        <v>-50260.1</v>
      </c>
    </row>
    <row r="157" spans="1:5" ht="27" x14ac:dyDescent="0.3">
      <c r="A157" s="99"/>
      <c r="B157" s="99"/>
      <c r="C157" s="99" t="s">
        <v>268</v>
      </c>
      <c r="D157" s="99"/>
      <c r="E157" s="99"/>
    </row>
    <row r="158" spans="1:5" x14ac:dyDescent="0.3">
      <c r="A158" s="99"/>
      <c r="B158" s="99"/>
      <c r="C158" s="99" t="s">
        <v>235</v>
      </c>
      <c r="D158" s="119">
        <v>-50260.1</v>
      </c>
      <c r="E158" s="119">
        <v>-50260.1</v>
      </c>
    </row>
    <row r="159" spans="1:5" x14ac:dyDescent="0.3">
      <c r="A159" s="99"/>
      <c r="B159" s="99"/>
      <c r="C159" s="99" t="s">
        <v>269</v>
      </c>
      <c r="D159" s="119">
        <v>-50260.1</v>
      </c>
      <c r="E159" s="119">
        <v>-50260.1</v>
      </c>
    </row>
    <row r="160" spans="1:5" x14ac:dyDescent="0.3">
      <c r="A160" s="99"/>
      <c r="B160" s="99"/>
      <c r="C160" s="99" t="s">
        <v>295</v>
      </c>
      <c r="D160" s="119">
        <v>-30000</v>
      </c>
      <c r="E160" s="119">
        <v>-30000</v>
      </c>
    </row>
    <row r="161" spans="1:5" x14ac:dyDescent="0.3">
      <c r="A161" s="99"/>
      <c r="B161" s="99"/>
      <c r="C161" s="99" t="s">
        <v>296</v>
      </c>
      <c r="D161" s="119">
        <v>-30000</v>
      </c>
      <c r="E161" s="119">
        <v>-30000</v>
      </c>
    </row>
    <row r="162" spans="1:5" x14ac:dyDescent="0.3">
      <c r="A162" s="99"/>
      <c r="B162" s="99"/>
      <c r="C162" s="99" t="s">
        <v>297</v>
      </c>
      <c r="D162" s="119">
        <v>-30000</v>
      </c>
      <c r="E162" s="119">
        <v>-30000</v>
      </c>
    </row>
    <row r="163" spans="1:5" x14ac:dyDescent="0.3">
      <c r="A163" s="99"/>
      <c r="B163" s="99"/>
      <c r="C163" s="99" t="s">
        <v>270</v>
      </c>
      <c r="D163" s="119">
        <v>-20260.099999999999</v>
      </c>
      <c r="E163" s="119">
        <v>-20260.099999999999</v>
      </c>
    </row>
    <row r="164" spans="1:5" x14ac:dyDescent="0.3">
      <c r="A164" s="99"/>
      <c r="B164" s="99"/>
      <c r="C164" s="99" t="s">
        <v>271</v>
      </c>
      <c r="D164" s="119">
        <v>-200</v>
      </c>
      <c r="E164" s="119">
        <v>-200</v>
      </c>
    </row>
    <row r="165" spans="1:5" x14ac:dyDescent="0.3">
      <c r="A165" s="99"/>
      <c r="B165" s="99"/>
      <c r="C165" s="99" t="s">
        <v>298</v>
      </c>
      <c r="D165" s="119">
        <v>-200</v>
      </c>
      <c r="E165" s="119">
        <v>-200</v>
      </c>
    </row>
    <row r="166" spans="1:5" x14ac:dyDescent="0.3">
      <c r="A166" s="99"/>
      <c r="B166" s="99"/>
      <c r="C166" s="99" t="s">
        <v>279</v>
      </c>
      <c r="D166" s="119">
        <v>-11725</v>
      </c>
      <c r="E166" s="119">
        <v>-11725</v>
      </c>
    </row>
    <row r="167" spans="1:5" x14ac:dyDescent="0.3">
      <c r="A167" s="99"/>
      <c r="B167" s="99"/>
      <c r="C167" s="99" t="s">
        <v>299</v>
      </c>
      <c r="D167" s="119">
        <v>-6000</v>
      </c>
      <c r="E167" s="119">
        <v>-6000</v>
      </c>
    </row>
    <row r="168" spans="1:5" x14ac:dyDescent="0.3">
      <c r="A168" s="99"/>
      <c r="B168" s="99"/>
      <c r="C168" s="99" t="s">
        <v>300</v>
      </c>
      <c r="D168" s="119">
        <v>-525</v>
      </c>
      <c r="E168" s="119">
        <v>-525</v>
      </c>
    </row>
    <row r="169" spans="1:5" x14ac:dyDescent="0.3">
      <c r="A169" s="99"/>
      <c r="B169" s="99"/>
      <c r="C169" s="99" t="s">
        <v>280</v>
      </c>
      <c r="D169" s="119">
        <v>-1200</v>
      </c>
      <c r="E169" s="119">
        <v>-1200</v>
      </c>
    </row>
    <row r="170" spans="1:5" x14ac:dyDescent="0.3">
      <c r="A170" s="99"/>
      <c r="B170" s="99"/>
      <c r="C170" s="99" t="s">
        <v>294</v>
      </c>
      <c r="D170" s="119">
        <v>-4000</v>
      </c>
      <c r="E170" s="119">
        <v>-4000</v>
      </c>
    </row>
    <row r="171" spans="1:5" x14ac:dyDescent="0.3">
      <c r="A171" s="99"/>
      <c r="B171" s="99"/>
      <c r="C171" s="99" t="s">
        <v>301</v>
      </c>
      <c r="D171" s="119">
        <v>-2680</v>
      </c>
      <c r="E171" s="119">
        <v>-2680</v>
      </c>
    </row>
    <row r="172" spans="1:5" x14ac:dyDescent="0.3">
      <c r="A172" s="99"/>
      <c r="B172" s="99"/>
      <c r="C172" s="99" t="s">
        <v>302</v>
      </c>
      <c r="D172" s="119">
        <v>-1050</v>
      </c>
      <c r="E172" s="119">
        <v>-1050</v>
      </c>
    </row>
    <row r="173" spans="1:5" x14ac:dyDescent="0.3">
      <c r="A173" s="99"/>
      <c r="B173" s="99"/>
      <c r="C173" s="99" t="s">
        <v>303</v>
      </c>
      <c r="D173" s="119">
        <v>-1630</v>
      </c>
      <c r="E173" s="119">
        <v>-1630</v>
      </c>
    </row>
    <row r="174" spans="1:5" x14ac:dyDescent="0.3">
      <c r="A174" s="99"/>
      <c r="B174" s="99"/>
      <c r="C174" s="99" t="s">
        <v>273</v>
      </c>
      <c r="D174" s="119">
        <v>-5655.1</v>
      </c>
      <c r="E174" s="119">
        <v>-5655.1</v>
      </c>
    </row>
    <row r="175" spans="1:5" x14ac:dyDescent="0.3">
      <c r="A175" s="99"/>
      <c r="B175" s="99"/>
      <c r="C175" s="99" t="s">
        <v>274</v>
      </c>
      <c r="D175" s="119">
        <v>-5375</v>
      </c>
      <c r="E175" s="119">
        <v>-5375</v>
      </c>
    </row>
    <row r="176" spans="1:5" x14ac:dyDescent="0.3">
      <c r="A176" s="99"/>
      <c r="B176" s="99"/>
      <c r="C176" s="99" t="s">
        <v>275</v>
      </c>
      <c r="D176" s="119">
        <v>-280.10000000000002</v>
      </c>
      <c r="E176" s="119">
        <v>-280.10000000000002</v>
      </c>
    </row>
    <row r="177" spans="1:5" ht="27" x14ac:dyDescent="0.3">
      <c r="A177" s="99"/>
      <c r="B177" s="99" t="s">
        <v>82</v>
      </c>
      <c r="C177" s="99" t="s">
        <v>147</v>
      </c>
      <c r="D177" s="119">
        <v>-5800</v>
      </c>
      <c r="E177" s="119">
        <v>-5800</v>
      </c>
    </row>
    <row r="178" spans="1:5" x14ac:dyDescent="0.3">
      <c r="A178" s="99"/>
      <c r="B178" s="99"/>
      <c r="C178" s="99" t="s">
        <v>267</v>
      </c>
      <c r="D178" s="99"/>
      <c r="E178" s="99"/>
    </row>
    <row r="179" spans="1:5" x14ac:dyDescent="0.3">
      <c r="A179" s="99"/>
      <c r="B179" s="99"/>
      <c r="C179" s="121" t="s">
        <v>128</v>
      </c>
      <c r="D179" s="122">
        <v>-5800</v>
      </c>
      <c r="E179" s="122">
        <v>-5800</v>
      </c>
    </row>
    <row r="180" spans="1:5" ht="27" x14ac:dyDescent="0.3">
      <c r="A180" s="99"/>
      <c r="B180" s="99"/>
      <c r="C180" s="99" t="s">
        <v>268</v>
      </c>
      <c r="D180" s="99"/>
      <c r="E180" s="99"/>
    </row>
    <row r="181" spans="1:5" x14ac:dyDescent="0.3">
      <c r="A181" s="99"/>
      <c r="B181" s="99"/>
      <c r="C181" s="99" t="s">
        <v>235</v>
      </c>
      <c r="D181" s="119">
        <v>-5800</v>
      </c>
      <c r="E181" s="119">
        <v>-5800</v>
      </c>
    </row>
    <row r="182" spans="1:5" x14ac:dyDescent="0.3">
      <c r="A182" s="99"/>
      <c r="B182" s="99"/>
      <c r="C182" s="99" t="s">
        <v>281</v>
      </c>
      <c r="D182" s="119">
        <v>-5800</v>
      </c>
      <c r="E182" s="119">
        <v>-5800</v>
      </c>
    </row>
    <row r="183" spans="1:5" x14ac:dyDescent="0.3">
      <c r="A183" s="99"/>
      <c r="B183" s="99"/>
      <c r="C183" s="99" t="s">
        <v>282</v>
      </c>
      <c r="D183" s="119">
        <v>-5800</v>
      </c>
      <c r="E183" s="119">
        <v>-5800</v>
      </c>
    </row>
    <row r="184" spans="1:5" x14ac:dyDescent="0.3">
      <c r="A184" s="99"/>
      <c r="B184" s="99"/>
      <c r="C184" s="99" t="s">
        <v>283</v>
      </c>
      <c r="D184" s="119">
        <v>-5800</v>
      </c>
      <c r="E184" s="119">
        <v>-5800</v>
      </c>
    </row>
    <row r="185" spans="1:5" x14ac:dyDescent="0.3">
      <c r="A185" s="99"/>
      <c r="B185" s="99"/>
      <c r="C185" s="99" t="s">
        <v>284</v>
      </c>
      <c r="D185" s="119">
        <v>-5800</v>
      </c>
      <c r="E185" s="119">
        <v>-5800</v>
      </c>
    </row>
    <row r="186" spans="1:5" x14ac:dyDescent="0.3">
      <c r="A186" s="99" t="s">
        <v>149</v>
      </c>
      <c r="B186" s="99"/>
      <c r="C186" s="99" t="s">
        <v>150</v>
      </c>
      <c r="D186" s="119">
        <v>-2600</v>
      </c>
      <c r="E186" s="119">
        <v>-2600</v>
      </c>
    </row>
    <row r="187" spans="1:5" x14ac:dyDescent="0.3">
      <c r="A187" s="99"/>
      <c r="B187" s="99"/>
      <c r="C187" s="99" t="s">
        <v>236</v>
      </c>
      <c r="D187" s="99"/>
      <c r="E187" s="99"/>
    </row>
    <row r="188" spans="1:5" ht="40.5" x14ac:dyDescent="0.3">
      <c r="A188" s="99"/>
      <c r="B188" s="99" t="s">
        <v>133</v>
      </c>
      <c r="C188" s="99" t="s">
        <v>153</v>
      </c>
      <c r="D188" s="119">
        <v>-2600</v>
      </c>
      <c r="E188" s="119">
        <v>-2600</v>
      </c>
    </row>
    <row r="189" spans="1:5" x14ac:dyDescent="0.3">
      <c r="A189" s="99"/>
      <c r="B189" s="99"/>
      <c r="C189" s="99" t="s">
        <v>267</v>
      </c>
      <c r="D189" s="99"/>
      <c r="E189" s="99"/>
    </row>
    <row r="190" spans="1:5" x14ac:dyDescent="0.3">
      <c r="A190" s="99"/>
      <c r="B190" s="99"/>
      <c r="C190" s="121" t="s">
        <v>128</v>
      </c>
      <c r="D190" s="122">
        <v>-2600</v>
      </c>
      <c r="E190" s="122">
        <v>-2600</v>
      </c>
    </row>
    <row r="191" spans="1:5" ht="27" x14ac:dyDescent="0.3">
      <c r="A191" s="99"/>
      <c r="B191" s="99"/>
      <c r="C191" s="99" t="s">
        <v>268</v>
      </c>
      <c r="D191" s="99"/>
      <c r="E191" s="99"/>
    </row>
    <row r="192" spans="1:5" x14ac:dyDescent="0.3">
      <c r="A192" s="99"/>
      <c r="B192" s="99"/>
      <c r="C192" s="99" t="s">
        <v>235</v>
      </c>
      <c r="D192" s="119">
        <v>-2600</v>
      </c>
      <c r="E192" s="119">
        <v>-2600</v>
      </c>
    </row>
    <row r="193" spans="1:5" x14ac:dyDescent="0.3">
      <c r="A193" s="99"/>
      <c r="B193" s="99"/>
      <c r="C193" s="99" t="s">
        <v>269</v>
      </c>
      <c r="D193" s="119">
        <v>-2600</v>
      </c>
      <c r="E193" s="119">
        <v>-2600</v>
      </c>
    </row>
    <row r="194" spans="1:5" x14ac:dyDescent="0.3">
      <c r="A194" s="99"/>
      <c r="B194" s="99"/>
      <c r="C194" s="99" t="s">
        <v>276</v>
      </c>
      <c r="D194" s="119">
        <v>-2600</v>
      </c>
      <c r="E194" s="119">
        <v>-2600</v>
      </c>
    </row>
    <row r="195" spans="1:5" x14ac:dyDescent="0.3">
      <c r="A195" s="99"/>
      <c r="B195" s="99"/>
      <c r="C195" s="99" t="s">
        <v>277</v>
      </c>
      <c r="D195" s="119">
        <v>-2600</v>
      </c>
      <c r="E195" s="119">
        <v>-2600</v>
      </c>
    </row>
    <row r="196" spans="1:5" x14ac:dyDescent="0.3">
      <c r="A196" s="99"/>
      <c r="B196" s="99"/>
      <c r="C196" s="117" t="s">
        <v>155</v>
      </c>
      <c r="D196" s="118">
        <v>-10813.8</v>
      </c>
      <c r="E196" s="118">
        <v>-10813.8</v>
      </c>
    </row>
    <row r="197" spans="1:5" x14ac:dyDescent="0.3">
      <c r="A197" s="99"/>
      <c r="B197" s="99"/>
      <c r="C197" s="99" t="s">
        <v>236</v>
      </c>
      <c r="D197" s="99"/>
      <c r="E197" s="99"/>
    </row>
    <row r="198" spans="1:5" x14ac:dyDescent="0.3">
      <c r="A198" s="99" t="s">
        <v>156</v>
      </c>
      <c r="B198" s="99"/>
      <c r="C198" s="99" t="s">
        <v>157</v>
      </c>
      <c r="D198" s="119">
        <v>-10813.8</v>
      </c>
      <c r="E198" s="119">
        <v>-10813.8</v>
      </c>
    </row>
    <row r="199" spans="1:5" x14ac:dyDescent="0.3">
      <c r="A199" s="99"/>
      <c r="B199" s="99"/>
      <c r="C199" s="99" t="s">
        <v>236</v>
      </c>
      <c r="D199" s="99"/>
      <c r="E199" s="99"/>
    </row>
    <row r="200" spans="1:5" ht="40.5" x14ac:dyDescent="0.3">
      <c r="A200" s="99"/>
      <c r="B200" s="99" t="s">
        <v>67</v>
      </c>
      <c r="C200" s="99" t="s">
        <v>160</v>
      </c>
      <c r="D200" s="119">
        <v>-2880.4</v>
      </c>
      <c r="E200" s="119">
        <v>-2880.4</v>
      </c>
    </row>
    <row r="201" spans="1:5" x14ac:dyDescent="0.3">
      <c r="A201" s="99"/>
      <c r="B201" s="99"/>
      <c r="C201" s="99" t="s">
        <v>267</v>
      </c>
      <c r="D201" s="99"/>
      <c r="E201" s="99"/>
    </row>
    <row r="202" spans="1:5" x14ac:dyDescent="0.3">
      <c r="A202" s="99"/>
      <c r="B202" s="99"/>
      <c r="C202" s="121" t="s">
        <v>155</v>
      </c>
      <c r="D202" s="122">
        <v>-2880.4</v>
      </c>
      <c r="E202" s="122">
        <v>-2880.4</v>
      </c>
    </row>
    <row r="203" spans="1:5" ht="27" x14ac:dyDescent="0.3">
      <c r="A203" s="99"/>
      <c r="B203" s="99"/>
      <c r="C203" s="99" t="s">
        <v>268</v>
      </c>
      <c r="D203" s="99"/>
      <c r="E203" s="99"/>
    </row>
    <row r="204" spans="1:5" x14ac:dyDescent="0.3">
      <c r="A204" s="99"/>
      <c r="B204" s="99"/>
      <c r="C204" s="99" t="s">
        <v>235</v>
      </c>
      <c r="D204" s="119">
        <v>-2880.4</v>
      </c>
      <c r="E204" s="119">
        <v>-2880.4</v>
      </c>
    </row>
    <row r="205" spans="1:5" x14ac:dyDescent="0.3">
      <c r="A205" s="99"/>
      <c r="B205" s="99"/>
      <c r="C205" s="99" t="s">
        <v>269</v>
      </c>
      <c r="D205" s="119">
        <v>-2880.4</v>
      </c>
      <c r="E205" s="119">
        <v>-2880.4</v>
      </c>
    </row>
    <row r="206" spans="1:5" x14ac:dyDescent="0.3">
      <c r="A206" s="99"/>
      <c r="B206" s="99"/>
      <c r="C206" s="99" t="s">
        <v>270</v>
      </c>
      <c r="D206" s="119">
        <v>-2880.4</v>
      </c>
      <c r="E206" s="119">
        <v>-2880.4</v>
      </c>
    </row>
    <row r="207" spans="1:5" x14ac:dyDescent="0.3">
      <c r="A207" s="99"/>
      <c r="B207" s="99"/>
      <c r="C207" s="99" t="s">
        <v>271</v>
      </c>
      <c r="D207" s="119">
        <v>-2020</v>
      </c>
      <c r="E207" s="119">
        <v>-2020</v>
      </c>
    </row>
    <row r="208" spans="1:5" x14ac:dyDescent="0.3">
      <c r="A208" s="99"/>
      <c r="B208" s="99"/>
      <c r="C208" s="99" t="s">
        <v>272</v>
      </c>
      <c r="D208" s="119">
        <v>-2020</v>
      </c>
      <c r="E208" s="119">
        <v>-2020</v>
      </c>
    </row>
    <row r="209" spans="1:5" x14ac:dyDescent="0.3">
      <c r="A209" s="99"/>
      <c r="B209" s="99"/>
      <c r="C209" s="99" t="s">
        <v>304</v>
      </c>
      <c r="D209" s="119">
        <v>-225</v>
      </c>
      <c r="E209" s="119">
        <v>-225</v>
      </c>
    </row>
    <row r="210" spans="1:5" x14ac:dyDescent="0.3">
      <c r="A210" s="99"/>
      <c r="B210" s="99"/>
      <c r="C210" s="99" t="s">
        <v>305</v>
      </c>
      <c r="D210" s="119">
        <v>-225</v>
      </c>
      <c r="E210" s="119">
        <v>-225</v>
      </c>
    </row>
    <row r="211" spans="1:5" x14ac:dyDescent="0.3">
      <c r="A211" s="99"/>
      <c r="B211" s="99"/>
      <c r="C211" s="99" t="s">
        <v>273</v>
      </c>
      <c r="D211" s="119">
        <v>-635.4</v>
      </c>
      <c r="E211" s="119">
        <v>-635.4</v>
      </c>
    </row>
    <row r="212" spans="1:5" x14ac:dyDescent="0.3">
      <c r="A212" s="99"/>
      <c r="B212" s="99"/>
      <c r="C212" s="99" t="s">
        <v>275</v>
      </c>
      <c r="D212" s="119">
        <v>-635.4</v>
      </c>
      <c r="E212" s="119">
        <v>-635.4</v>
      </c>
    </row>
    <row r="213" spans="1:5" ht="27" x14ac:dyDescent="0.3">
      <c r="A213" s="99"/>
      <c r="B213" s="99" t="s">
        <v>133</v>
      </c>
      <c r="C213" s="99" t="s">
        <v>162</v>
      </c>
      <c r="D213" s="119">
        <v>-7432</v>
      </c>
      <c r="E213" s="119">
        <v>-7432</v>
      </c>
    </row>
    <row r="214" spans="1:5" x14ac:dyDescent="0.3">
      <c r="A214" s="99"/>
      <c r="B214" s="99"/>
      <c r="C214" s="99" t="s">
        <v>267</v>
      </c>
      <c r="D214" s="99"/>
      <c r="E214" s="99"/>
    </row>
    <row r="215" spans="1:5" x14ac:dyDescent="0.3">
      <c r="A215" s="99"/>
      <c r="B215" s="99"/>
      <c r="C215" s="121" t="s">
        <v>155</v>
      </c>
      <c r="D215" s="122">
        <v>-7432</v>
      </c>
      <c r="E215" s="122">
        <v>-7432</v>
      </c>
    </row>
    <row r="216" spans="1:5" ht="27" x14ac:dyDescent="0.3">
      <c r="A216" s="99"/>
      <c r="B216" s="99"/>
      <c r="C216" s="99" t="s">
        <v>268</v>
      </c>
      <c r="D216" s="99"/>
      <c r="E216" s="99"/>
    </row>
    <row r="217" spans="1:5" x14ac:dyDescent="0.3">
      <c r="A217" s="99"/>
      <c r="B217" s="99"/>
      <c r="C217" s="99" t="s">
        <v>235</v>
      </c>
      <c r="D217" s="119">
        <v>-7432</v>
      </c>
      <c r="E217" s="119">
        <v>-7432</v>
      </c>
    </row>
    <row r="218" spans="1:5" x14ac:dyDescent="0.3">
      <c r="A218" s="99"/>
      <c r="B218" s="99"/>
      <c r="C218" s="99" t="s">
        <v>269</v>
      </c>
      <c r="D218" s="119">
        <v>-7432</v>
      </c>
      <c r="E218" s="119">
        <v>-7432</v>
      </c>
    </row>
    <row r="219" spans="1:5" x14ac:dyDescent="0.3">
      <c r="A219" s="99"/>
      <c r="B219" s="99"/>
      <c r="C219" s="99" t="s">
        <v>270</v>
      </c>
      <c r="D219" s="119">
        <v>-7332</v>
      </c>
      <c r="E219" s="119">
        <v>-7332</v>
      </c>
    </row>
    <row r="220" spans="1:5" x14ac:dyDescent="0.3">
      <c r="A220" s="99"/>
      <c r="B220" s="99"/>
      <c r="C220" s="99" t="s">
        <v>271</v>
      </c>
      <c r="D220" s="119">
        <v>-1332</v>
      </c>
      <c r="E220" s="119">
        <v>-1332</v>
      </c>
    </row>
    <row r="221" spans="1:5" x14ac:dyDescent="0.3">
      <c r="A221" s="99"/>
      <c r="B221" s="99"/>
      <c r="C221" s="99" t="s">
        <v>272</v>
      </c>
      <c r="D221" s="119">
        <v>-1332</v>
      </c>
      <c r="E221" s="119">
        <v>-1332</v>
      </c>
    </row>
    <row r="222" spans="1:5" x14ac:dyDescent="0.3">
      <c r="A222" s="99"/>
      <c r="B222" s="99"/>
      <c r="C222" s="99" t="s">
        <v>279</v>
      </c>
      <c r="D222" s="119">
        <v>-6000</v>
      </c>
      <c r="E222" s="119">
        <v>-6000</v>
      </c>
    </row>
    <row r="223" spans="1:5" x14ac:dyDescent="0.3">
      <c r="A223" s="99"/>
      <c r="B223" s="99"/>
      <c r="C223" s="99" t="s">
        <v>299</v>
      </c>
      <c r="D223" s="119">
        <v>-6000</v>
      </c>
      <c r="E223" s="119">
        <v>-6000</v>
      </c>
    </row>
    <row r="224" spans="1:5" x14ac:dyDescent="0.3">
      <c r="A224" s="99"/>
      <c r="B224" s="99"/>
      <c r="C224" s="99" t="s">
        <v>276</v>
      </c>
      <c r="D224" s="119">
        <v>-100</v>
      </c>
      <c r="E224" s="119">
        <v>-100</v>
      </c>
    </row>
    <row r="225" spans="1:5" ht="27" x14ac:dyDescent="0.3">
      <c r="A225" s="99"/>
      <c r="B225" s="99"/>
      <c r="C225" s="99" t="s">
        <v>306</v>
      </c>
      <c r="D225" s="119">
        <v>-100</v>
      </c>
      <c r="E225" s="119">
        <v>-100</v>
      </c>
    </row>
    <row r="226" spans="1:5" x14ac:dyDescent="0.3">
      <c r="A226" s="99"/>
      <c r="B226" s="99" t="s">
        <v>82</v>
      </c>
      <c r="C226" s="99" t="s">
        <v>164</v>
      </c>
      <c r="D226" s="119">
        <v>-501.4</v>
      </c>
      <c r="E226" s="119">
        <v>-501.4</v>
      </c>
    </row>
    <row r="227" spans="1:5" x14ac:dyDescent="0.3">
      <c r="A227" s="99"/>
      <c r="B227" s="99"/>
      <c r="C227" s="99" t="s">
        <v>267</v>
      </c>
      <c r="D227" s="99"/>
      <c r="E227" s="99"/>
    </row>
    <row r="228" spans="1:5" x14ac:dyDescent="0.3">
      <c r="A228" s="99"/>
      <c r="B228" s="99"/>
      <c r="C228" s="121" t="s">
        <v>155</v>
      </c>
      <c r="D228" s="122">
        <v>-501.4</v>
      </c>
      <c r="E228" s="122">
        <v>-501.4</v>
      </c>
    </row>
    <row r="229" spans="1:5" ht="27" x14ac:dyDescent="0.3">
      <c r="A229" s="99"/>
      <c r="B229" s="99"/>
      <c r="C229" s="99" t="s">
        <v>268</v>
      </c>
      <c r="D229" s="99"/>
      <c r="E229" s="99"/>
    </row>
    <row r="230" spans="1:5" x14ac:dyDescent="0.3">
      <c r="A230" s="99"/>
      <c r="B230" s="99"/>
      <c r="C230" s="99" t="s">
        <v>235</v>
      </c>
      <c r="D230" s="119">
        <v>-501.4</v>
      </c>
      <c r="E230" s="119">
        <v>-501.4</v>
      </c>
    </row>
    <row r="231" spans="1:5" x14ac:dyDescent="0.3">
      <c r="A231" s="99"/>
      <c r="B231" s="99"/>
      <c r="C231" s="99" t="s">
        <v>281</v>
      </c>
      <c r="D231" s="119">
        <v>-501.4</v>
      </c>
      <c r="E231" s="119">
        <v>-501.4</v>
      </c>
    </row>
    <row r="232" spans="1:5" x14ac:dyDescent="0.3">
      <c r="A232" s="99"/>
      <c r="B232" s="99"/>
      <c r="C232" s="99" t="s">
        <v>282</v>
      </c>
      <c r="D232" s="119">
        <v>-501.4</v>
      </c>
      <c r="E232" s="119">
        <v>-501.4</v>
      </c>
    </row>
    <row r="233" spans="1:5" x14ac:dyDescent="0.3">
      <c r="A233" s="99"/>
      <c r="B233" s="99"/>
      <c r="C233" s="99" t="s">
        <v>283</v>
      </c>
      <c r="D233" s="119">
        <v>-501.4</v>
      </c>
      <c r="E233" s="119">
        <v>-501.4</v>
      </c>
    </row>
    <row r="234" spans="1:5" x14ac:dyDescent="0.3">
      <c r="A234" s="99"/>
      <c r="B234" s="99"/>
      <c r="C234" s="99" t="s">
        <v>284</v>
      </c>
      <c r="D234" s="119">
        <v>-501.4</v>
      </c>
      <c r="E234" s="119">
        <v>-501.4</v>
      </c>
    </row>
    <row r="235" spans="1:5" x14ac:dyDescent="0.3">
      <c r="A235" s="99"/>
      <c r="B235" s="99"/>
      <c r="C235" s="117" t="s">
        <v>166</v>
      </c>
      <c r="D235" s="118">
        <v>-20500</v>
      </c>
      <c r="E235" s="118">
        <v>-20500</v>
      </c>
    </row>
    <row r="236" spans="1:5" x14ac:dyDescent="0.3">
      <c r="A236" s="99"/>
      <c r="B236" s="99"/>
      <c r="C236" s="99" t="s">
        <v>236</v>
      </c>
      <c r="D236" s="99"/>
      <c r="E236" s="99"/>
    </row>
    <row r="237" spans="1:5" x14ac:dyDescent="0.3">
      <c r="A237" s="99" t="s">
        <v>167</v>
      </c>
      <c r="B237" s="99"/>
      <c r="C237" s="99" t="s">
        <v>168</v>
      </c>
      <c r="D237" s="119">
        <v>-20500</v>
      </c>
      <c r="E237" s="119">
        <v>-20500</v>
      </c>
    </row>
    <row r="238" spans="1:5" x14ac:dyDescent="0.3">
      <c r="A238" s="99"/>
      <c r="B238" s="99"/>
      <c r="C238" s="99" t="s">
        <v>236</v>
      </c>
      <c r="D238" s="99"/>
      <c r="E238" s="99"/>
    </row>
    <row r="239" spans="1:5" x14ac:dyDescent="0.3">
      <c r="A239" s="99"/>
      <c r="B239" s="99" t="s">
        <v>67</v>
      </c>
      <c r="C239" s="99" t="s">
        <v>168</v>
      </c>
      <c r="D239" s="119">
        <v>-20500</v>
      </c>
      <c r="E239" s="119">
        <v>-20500</v>
      </c>
    </row>
    <row r="240" spans="1:5" x14ac:dyDescent="0.3">
      <c r="A240" s="99"/>
      <c r="B240" s="99"/>
      <c r="C240" s="99" t="s">
        <v>267</v>
      </c>
      <c r="D240" s="99"/>
      <c r="E240" s="99"/>
    </row>
    <row r="241" spans="1:5" x14ac:dyDescent="0.3">
      <c r="A241" s="99"/>
      <c r="B241" s="99"/>
      <c r="C241" s="121" t="s">
        <v>166</v>
      </c>
      <c r="D241" s="122">
        <v>-20500</v>
      </c>
      <c r="E241" s="122">
        <v>-20500</v>
      </c>
    </row>
    <row r="242" spans="1:5" ht="27" x14ac:dyDescent="0.3">
      <c r="A242" s="99"/>
      <c r="B242" s="99"/>
      <c r="C242" s="99" t="s">
        <v>268</v>
      </c>
      <c r="D242" s="99"/>
      <c r="E242" s="99"/>
    </row>
    <row r="243" spans="1:5" x14ac:dyDescent="0.3">
      <c r="A243" s="99"/>
      <c r="B243" s="99"/>
      <c r="C243" s="99" t="s">
        <v>235</v>
      </c>
      <c r="D243" s="119">
        <v>-20500</v>
      </c>
      <c r="E243" s="119">
        <v>-20500</v>
      </c>
    </row>
    <row r="244" spans="1:5" x14ac:dyDescent="0.3">
      <c r="A244" s="99"/>
      <c r="B244" s="99"/>
      <c r="C244" s="99" t="s">
        <v>269</v>
      </c>
      <c r="D244" s="119">
        <v>-20500</v>
      </c>
      <c r="E244" s="119">
        <v>-20500</v>
      </c>
    </row>
    <row r="245" spans="1:5" x14ac:dyDescent="0.3">
      <c r="A245" s="99"/>
      <c r="B245" s="99"/>
      <c r="C245" s="99" t="s">
        <v>270</v>
      </c>
      <c r="D245" s="119">
        <v>-20500</v>
      </c>
      <c r="E245" s="119">
        <v>-20500</v>
      </c>
    </row>
    <row r="246" spans="1:5" x14ac:dyDescent="0.3">
      <c r="A246" s="99"/>
      <c r="B246" s="99"/>
      <c r="C246" s="99" t="s">
        <v>279</v>
      </c>
      <c r="D246" s="119">
        <v>-20500</v>
      </c>
      <c r="E246" s="119">
        <v>-20500</v>
      </c>
    </row>
    <row r="247" spans="1:5" x14ac:dyDescent="0.3">
      <c r="A247" s="99"/>
      <c r="B247" s="99"/>
      <c r="C247" s="99" t="s">
        <v>307</v>
      </c>
      <c r="D247" s="119">
        <v>-20500</v>
      </c>
      <c r="E247" s="119">
        <v>-20500</v>
      </c>
    </row>
    <row r="248" spans="1:5" x14ac:dyDescent="0.3">
      <c r="A248" s="99"/>
      <c r="B248" s="99"/>
      <c r="C248" s="117" t="s">
        <v>172</v>
      </c>
      <c r="D248" s="118">
        <v>-1027.5</v>
      </c>
      <c r="E248" s="118">
        <v>-1027.5</v>
      </c>
    </row>
    <row r="249" spans="1:5" x14ac:dyDescent="0.3">
      <c r="A249" s="99"/>
      <c r="B249" s="99"/>
      <c r="C249" s="99" t="s">
        <v>236</v>
      </c>
      <c r="D249" s="99"/>
      <c r="E249" s="99"/>
    </row>
    <row r="250" spans="1:5" ht="27" x14ac:dyDescent="0.3">
      <c r="A250" s="99" t="s">
        <v>173</v>
      </c>
      <c r="B250" s="99"/>
      <c r="C250" s="99" t="s">
        <v>174</v>
      </c>
      <c r="D250" s="119">
        <v>-1027.5</v>
      </c>
      <c r="E250" s="119">
        <v>-1027.5</v>
      </c>
    </row>
    <row r="251" spans="1:5" x14ac:dyDescent="0.3">
      <c r="A251" s="99"/>
      <c r="B251" s="99"/>
      <c r="C251" s="99" t="s">
        <v>236</v>
      </c>
      <c r="D251" s="99"/>
      <c r="E251" s="99"/>
    </row>
    <row r="252" spans="1:5" ht="54" x14ac:dyDescent="0.3">
      <c r="A252" s="99"/>
      <c r="B252" s="99" t="s">
        <v>67</v>
      </c>
      <c r="C252" s="99" t="s">
        <v>177</v>
      </c>
      <c r="D252" s="119">
        <v>-1027.5</v>
      </c>
      <c r="E252" s="119">
        <v>-1027.5</v>
      </c>
    </row>
    <row r="253" spans="1:5" x14ac:dyDescent="0.3">
      <c r="A253" s="99"/>
      <c r="B253" s="99"/>
      <c r="C253" s="99" t="s">
        <v>267</v>
      </c>
      <c r="D253" s="99"/>
      <c r="E253" s="99"/>
    </row>
    <row r="254" spans="1:5" x14ac:dyDescent="0.3">
      <c r="A254" s="99"/>
      <c r="B254" s="99"/>
      <c r="C254" s="121" t="s">
        <v>172</v>
      </c>
      <c r="D254" s="122">
        <v>-1027.5</v>
      </c>
      <c r="E254" s="122">
        <v>-1027.5</v>
      </c>
    </row>
    <row r="255" spans="1:5" ht="27" x14ac:dyDescent="0.3">
      <c r="A255" s="99"/>
      <c r="B255" s="99"/>
      <c r="C255" s="99" t="s">
        <v>268</v>
      </c>
      <c r="D255" s="99"/>
      <c r="E255" s="99"/>
    </row>
    <row r="256" spans="1:5" x14ac:dyDescent="0.3">
      <c r="A256" s="99"/>
      <c r="B256" s="99"/>
      <c r="C256" s="99" t="s">
        <v>235</v>
      </c>
      <c r="D256" s="119">
        <v>-1027.5</v>
      </c>
      <c r="E256" s="119">
        <v>-1027.5</v>
      </c>
    </row>
    <row r="257" spans="1:10" x14ac:dyDescent="0.3">
      <c r="A257" s="99"/>
      <c r="B257" s="99"/>
      <c r="C257" s="99" t="s">
        <v>269</v>
      </c>
      <c r="D257" s="119">
        <v>-1027.5</v>
      </c>
      <c r="E257" s="119">
        <v>-1027.5</v>
      </c>
    </row>
    <row r="258" spans="1:10" x14ac:dyDescent="0.3">
      <c r="A258" s="99"/>
      <c r="B258" s="99"/>
      <c r="C258" s="99" t="s">
        <v>270</v>
      </c>
      <c r="D258" s="119">
        <v>-1027.5</v>
      </c>
      <c r="E258" s="119">
        <v>-1027.5</v>
      </c>
    </row>
    <row r="259" spans="1:10" x14ac:dyDescent="0.3">
      <c r="A259" s="99"/>
      <c r="B259" s="99"/>
      <c r="C259" s="99" t="s">
        <v>279</v>
      </c>
      <c r="D259" s="119">
        <v>-1027.5</v>
      </c>
      <c r="E259" s="119">
        <v>-1027.5</v>
      </c>
      <c r="I259" s="183"/>
      <c r="J259" s="183"/>
    </row>
    <row r="260" spans="1:10" x14ac:dyDescent="0.3">
      <c r="A260" s="99"/>
      <c r="B260" s="99"/>
      <c r="C260" s="99" t="s">
        <v>299</v>
      </c>
      <c r="D260" s="119">
        <v>-1027.5</v>
      </c>
      <c r="E260" s="119">
        <v>-1027.5</v>
      </c>
      <c r="G260" s="2"/>
      <c r="I260" s="183"/>
      <c r="J260" s="183"/>
    </row>
    <row r="261" spans="1:10" s="182" customFormat="1" ht="14.25" x14ac:dyDescent="0.2">
      <c r="A261" s="179"/>
      <c r="B261" s="179"/>
      <c r="C261" s="186" t="s">
        <v>595</v>
      </c>
      <c r="D261" s="187">
        <v>-1219</v>
      </c>
      <c r="E261" s="187">
        <v>-1710</v>
      </c>
      <c r="G261" s="185"/>
      <c r="I261" s="184"/>
      <c r="J261" s="184"/>
    </row>
    <row r="262" spans="1:10" s="182" customFormat="1" ht="13.5" x14ac:dyDescent="0.2">
      <c r="A262" s="179"/>
      <c r="B262" s="179"/>
      <c r="C262" s="179" t="s">
        <v>236</v>
      </c>
      <c r="D262" s="179"/>
      <c r="E262" s="179"/>
      <c r="G262" s="185"/>
      <c r="I262" s="184"/>
      <c r="J262" s="184"/>
    </row>
    <row r="263" spans="1:10" s="182" customFormat="1" ht="13.5" x14ac:dyDescent="0.2">
      <c r="A263" s="179" t="s">
        <v>596</v>
      </c>
      <c r="B263" s="179"/>
      <c r="C263" s="179" t="s">
        <v>597</v>
      </c>
      <c r="D263" s="188">
        <v>-1219</v>
      </c>
      <c r="E263" s="188">
        <v>-1710</v>
      </c>
      <c r="G263" s="185"/>
      <c r="I263" s="184"/>
      <c r="J263" s="184"/>
    </row>
    <row r="264" spans="1:10" s="182" customFormat="1" ht="23.25" customHeight="1" x14ac:dyDescent="0.2">
      <c r="A264" s="179"/>
      <c r="B264" s="179"/>
      <c r="C264" s="179" t="s">
        <v>236</v>
      </c>
      <c r="D264" s="188"/>
      <c r="E264" s="188"/>
    </row>
    <row r="265" spans="1:10" s="182" customFormat="1" ht="27" x14ac:dyDescent="0.2">
      <c r="A265" s="179"/>
      <c r="B265" s="179" t="s">
        <v>67</v>
      </c>
      <c r="C265" s="179" t="s">
        <v>600</v>
      </c>
      <c r="D265" s="188">
        <v>-1219</v>
      </c>
      <c r="E265" s="188">
        <v>-1710</v>
      </c>
    </row>
    <row r="266" spans="1:10" s="182" customFormat="1" ht="23.25" customHeight="1" x14ac:dyDescent="0.2">
      <c r="A266" s="179"/>
      <c r="B266" s="179"/>
      <c r="C266" s="179" t="s">
        <v>267</v>
      </c>
      <c r="D266" s="188"/>
      <c r="E266" s="188"/>
    </row>
    <row r="267" spans="1:10" s="182" customFormat="1" ht="23.25" customHeight="1" x14ac:dyDescent="0.2">
      <c r="A267" s="179"/>
      <c r="B267" s="179"/>
      <c r="C267" s="189" t="s">
        <v>595</v>
      </c>
      <c r="D267" s="188">
        <v>-1219</v>
      </c>
      <c r="E267" s="188">
        <v>-1710</v>
      </c>
    </row>
    <row r="268" spans="1:10" s="182" customFormat="1" ht="27" x14ac:dyDescent="0.2">
      <c r="A268" s="179"/>
      <c r="B268" s="179"/>
      <c r="C268" s="179" t="s">
        <v>268</v>
      </c>
      <c r="D268" s="188"/>
      <c r="E268" s="188"/>
    </row>
    <row r="269" spans="1:10" s="182" customFormat="1" ht="19.5" customHeight="1" x14ac:dyDescent="0.2">
      <c r="A269" s="179"/>
      <c r="B269" s="179"/>
      <c r="C269" s="179" t="s">
        <v>235</v>
      </c>
      <c r="D269" s="188">
        <v>-1219</v>
      </c>
      <c r="E269" s="188">
        <v>-1710</v>
      </c>
    </row>
    <row r="270" spans="1:10" s="182" customFormat="1" ht="19.5" customHeight="1" x14ac:dyDescent="0.2">
      <c r="A270" s="179"/>
      <c r="B270" s="179"/>
      <c r="C270" s="179" t="s">
        <v>269</v>
      </c>
      <c r="D270" s="188">
        <v>-1219</v>
      </c>
      <c r="E270" s="188">
        <v>-1710</v>
      </c>
    </row>
    <row r="271" spans="1:10" s="182" customFormat="1" ht="19.5" customHeight="1" x14ac:dyDescent="0.2">
      <c r="A271" s="179"/>
      <c r="B271" s="179"/>
      <c r="C271" s="179" t="s">
        <v>270</v>
      </c>
      <c r="D271" s="188">
        <v>-1219</v>
      </c>
      <c r="E271" s="188">
        <v>-1710</v>
      </c>
    </row>
    <row r="272" spans="1:10" s="182" customFormat="1" ht="19.5" customHeight="1" x14ac:dyDescent="0.2">
      <c r="A272" s="179"/>
      <c r="B272" s="179"/>
      <c r="C272" s="179" t="s">
        <v>279</v>
      </c>
      <c r="D272" s="188">
        <v>0</v>
      </c>
      <c r="E272" s="188">
        <v>-142</v>
      </c>
    </row>
    <row r="273" spans="1:5" s="182" customFormat="1" ht="19.5" customHeight="1" x14ac:dyDescent="0.2">
      <c r="A273" s="179"/>
      <c r="B273" s="179"/>
      <c r="C273" s="179" t="s">
        <v>280</v>
      </c>
      <c r="D273" s="188"/>
      <c r="E273" s="188">
        <v>-142</v>
      </c>
    </row>
    <row r="274" spans="1:5" s="182" customFormat="1" ht="19.5" customHeight="1" x14ac:dyDescent="0.2">
      <c r="A274" s="179"/>
      <c r="B274" s="179"/>
      <c r="C274" s="179" t="s">
        <v>301</v>
      </c>
      <c r="D274" s="188">
        <v>-919</v>
      </c>
      <c r="E274" s="188">
        <v>-919</v>
      </c>
    </row>
    <row r="275" spans="1:5" s="182" customFormat="1" ht="19.5" customHeight="1" x14ac:dyDescent="0.2">
      <c r="A275" s="179"/>
      <c r="B275" s="179"/>
      <c r="C275" s="179" t="s">
        <v>302</v>
      </c>
      <c r="D275" s="188">
        <v>-919</v>
      </c>
      <c r="E275" s="188">
        <v>-919</v>
      </c>
    </row>
    <row r="276" spans="1:5" s="182" customFormat="1" ht="19.5" customHeight="1" x14ac:dyDescent="0.2">
      <c r="A276" s="179"/>
      <c r="B276" s="179"/>
      <c r="C276" s="179" t="s">
        <v>273</v>
      </c>
      <c r="D276" s="188">
        <v>-300</v>
      </c>
      <c r="E276" s="188">
        <v>-649</v>
      </c>
    </row>
    <row r="277" spans="1:5" s="182" customFormat="1" ht="19.5" customHeight="1" x14ac:dyDescent="0.2">
      <c r="A277" s="179"/>
      <c r="B277" s="179"/>
      <c r="C277" s="179" t="s">
        <v>274</v>
      </c>
      <c r="D277" s="188">
        <v>-300</v>
      </c>
      <c r="E277" s="188">
        <v>-649</v>
      </c>
    </row>
    <row r="278" spans="1:5" s="182" customFormat="1" ht="18.75" customHeight="1" x14ac:dyDescent="0.2">
      <c r="A278" s="179"/>
      <c r="B278" s="179"/>
      <c r="C278" s="186" t="s">
        <v>582</v>
      </c>
      <c r="D278" s="187">
        <v>-12930</v>
      </c>
      <c r="E278" s="187">
        <v>-12930</v>
      </c>
    </row>
    <row r="279" spans="1:5" s="182" customFormat="1" ht="18.75" customHeight="1" x14ac:dyDescent="0.2">
      <c r="A279" s="179"/>
      <c r="B279" s="179"/>
      <c r="C279" s="179" t="s">
        <v>236</v>
      </c>
      <c r="D279" s="179"/>
      <c r="E279" s="179"/>
    </row>
    <row r="280" spans="1:5" s="182" customFormat="1" ht="18.75" customHeight="1" x14ac:dyDescent="0.2">
      <c r="A280" s="179" t="s">
        <v>583</v>
      </c>
      <c r="B280" s="179"/>
      <c r="C280" s="179" t="s">
        <v>584</v>
      </c>
      <c r="D280" s="188">
        <v>-12930</v>
      </c>
      <c r="E280" s="188">
        <v>-12930</v>
      </c>
    </row>
    <row r="281" spans="1:5" s="182" customFormat="1" ht="18.75" customHeight="1" x14ac:dyDescent="0.2">
      <c r="A281" s="179"/>
      <c r="B281" s="179"/>
      <c r="C281" s="179" t="s">
        <v>236</v>
      </c>
      <c r="D281" s="179"/>
      <c r="E281" s="179"/>
    </row>
    <row r="282" spans="1:5" s="182" customFormat="1" ht="30.75" customHeight="1" x14ac:dyDescent="0.2">
      <c r="A282" s="179"/>
      <c r="B282" s="179" t="s">
        <v>67</v>
      </c>
      <c r="C282" s="179" t="s">
        <v>587</v>
      </c>
      <c r="D282" s="188">
        <v>-12930</v>
      </c>
      <c r="E282" s="188">
        <v>-12930</v>
      </c>
    </row>
    <row r="283" spans="1:5" s="182" customFormat="1" ht="18" customHeight="1" x14ac:dyDescent="0.2">
      <c r="A283" s="179"/>
      <c r="B283" s="179"/>
      <c r="C283" s="179" t="s">
        <v>267</v>
      </c>
      <c r="D283" s="179"/>
      <c r="E283" s="179"/>
    </row>
    <row r="284" spans="1:5" s="182" customFormat="1" ht="18" customHeight="1" x14ac:dyDescent="0.2">
      <c r="A284" s="179"/>
      <c r="B284" s="179"/>
      <c r="C284" s="189" t="s">
        <v>582</v>
      </c>
      <c r="D284" s="190">
        <v>-12930</v>
      </c>
      <c r="E284" s="190">
        <v>-12930</v>
      </c>
    </row>
    <row r="285" spans="1:5" s="182" customFormat="1" ht="27" x14ac:dyDescent="0.2">
      <c r="A285" s="179"/>
      <c r="B285" s="179"/>
      <c r="C285" s="179" t="s">
        <v>268</v>
      </c>
      <c r="D285" s="179"/>
      <c r="E285" s="179"/>
    </row>
    <row r="286" spans="1:5" s="182" customFormat="1" ht="17.25" customHeight="1" x14ac:dyDescent="0.2">
      <c r="A286" s="179"/>
      <c r="B286" s="179"/>
      <c r="C286" s="179" t="s">
        <v>235</v>
      </c>
      <c r="D286" s="188">
        <v>-12930</v>
      </c>
      <c r="E286" s="188">
        <v>-12930</v>
      </c>
    </row>
    <row r="287" spans="1:5" s="182" customFormat="1" ht="17.25" customHeight="1" x14ac:dyDescent="0.2">
      <c r="A287" s="179"/>
      <c r="B287" s="179"/>
      <c r="C287" s="179" t="s">
        <v>269</v>
      </c>
      <c r="D287" s="188">
        <v>-12930</v>
      </c>
      <c r="E287" s="188">
        <v>-12930</v>
      </c>
    </row>
    <row r="288" spans="1:5" s="182" customFormat="1" ht="17.25" customHeight="1" x14ac:dyDescent="0.2">
      <c r="A288" s="179"/>
      <c r="B288" s="179"/>
      <c r="C288" s="179" t="s">
        <v>295</v>
      </c>
      <c r="D288" s="188">
        <v>-10500</v>
      </c>
      <c r="E288" s="188">
        <v>-10500</v>
      </c>
    </row>
    <row r="289" spans="1:5" s="182" customFormat="1" ht="17.25" customHeight="1" x14ac:dyDescent="0.2">
      <c r="A289" s="179"/>
      <c r="B289" s="179"/>
      <c r="C289" s="179" t="s">
        <v>296</v>
      </c>
      <c r="D289" s="188">
        <v>-10500</v>
      </c>
      <c r="E289" s="188">
        <v>-10500</v>
      </c>
    </row>
    <row r="290" spans="1:5" s="182" customFormat="1" ht="17.25" customHeight="1" x14ac:dyDescent="0.2">
      <c r="A290" s="179"/>
      <c r="B290" s="179"/>
      <c r="C290" s="179" t="s">
        <v>297</v>
      </c>
      <c r="D290" s="188">
        <v>-10500</v>
      </c>
      <c r="E290" s="188">
        <v>-10500</v>
      </c>
    </row>
    <row r="291" spans="1:5" s="182" customFormat="1" ht="17.25" customHeight="1" x14ac:dyDescent="0.2">
      <c r="A291" s="179"/>
      <c r="B291" s="179"/>
      <c r="C291" s="179" t="s">
        <v>270</v>
      </c>
      <c r="D291" s="188">
        <v>-2430</v>
      </c>
      <c r="E291" s="188">
        <v>-2430</v>
      </c>
    </row>
    <row r="292" spans="1:5" s="182" customFormat="1" ht="17.25" customHeight="1" x14ac:dyDescent="0.2">
      <c r="A292" s="179"/>
      <c r="B292" s="179"/>
      <c r="C292" s="179" t="s">
        <v>271</v>
      </c>
      <c r="D292" s="188">
        <v>-1500</v>
      </c>
      <c r="E292" s="188">
        <v>-1500</v>
      </c>
    </row>
    <row r="293" spans="1:5" s="182" customFormat="1" ht="17.25" customHeight="1" x14ac:dyDescent="0.2">
      <c r="A293" s="179"/>
      <c r="B293" s="179"/>
      <c r="C293" s="179" t="s">
        <v>309</v>
      </c>
      <c r="D293" s="188">
        <v>-1000</v>
      </c>
      <c r="E293" s="188">
        <v>-1000</v>
      </c>
    </row>
    <row r="294" spans="1:5" s="182" customFormat="1" ht="17.25" customHeight="1" x14ac:dyDescent="0.2">
      <c r="A294" s="179"/>
      <c r="B294" s="179"/>
      <c r="C294" s="179" t="s">
        <v>272</v>
      </c>
      <c r="D294" s="188">
        <v>-500</v>
      </c>
      <c r="E294" s="188">
        <v>-500</v>
      </c>
    </row>
    <row r="295" spans="1:5" s="182" customFormat="1" ht="17.25" customHeight="1" x14ac:dyDescent="0.2">
      <c r="A295" s="179"/>
      <c r="B295" s="179"/>
      <c r="C295" s="179" t="s">
        <v>304</v>
      </c>
      <c r="D295" s="188">
        <v>-200</v>
      </c>
      <c r="E295" s="188">
        <v>-200</v>
      </c>
    </row>
    <row r="296" spans="1:5" s="182" customFormat="1" ht="17.25" customHeight="1" x14ac:dyDescent="0.2">
      <c r="A296" s="179"/>
      <c r="B296" s="179"/>
      <c r="C296" s="179" t="s">
        <v>305</v>
      </c>
      <c r="D296" s="188">
        <v>-200</v>
      </c>
      <c r="E296" s="188">
        <v>-200</v>
      </c>
    </row>
    <row r="297" spans="1:5" s="182" customFormat="1" ht="17.25" customHeight="1" x14ac:dyDescent="0.2">
      <c r="A297" s="179"/>
      <c r="B297" s="179"/>
      <c r="C297" s="179" t="s">
        <v>279</v>
      </c>
      <c r="D297" s="188">
        <v>-100</v>
      </c>
      <c r="E297" s="188">
        <v>-100</v>
      </c>
    </row>
    <row r="298" spans="1:5" s="182" customFormat="1" ht="17.25" customHeight="1" x14ac:dyDescent="0.2">
      <c r="A298" s="179"/>
      <c r="B298" s="179"/>
      <c r="C298" s="179" t="s">
        <v>299</v>
      </c>
      <c r="D298" s="188">
        <v>-100</v>
      </c>
      <c r="E298" s="188">
        <v>-100</v>
      </c>
    </row>
    <row r="299" spans="1:5" s="182" customFormat="1" ht="17.25" customHeight="1" x14ac:dyDescent="0.2">
      <c r="A299" s="179"/>
      <c r="B299" s="179"/>
      <c r="C299" s="179" t="s">
        <v>273</v>
      </c>
      <c r="D299" s="188">
        <v>-630</v>
      </c>
      <c r="E299" s="188">
        <v>-630</v>
      </c>
    </row>
    <row r="300" spans="1:5" s="182" customFormat="1" ht="17.25" customHeight="1" x14ac:dyDescent="0.2">
      <c r="A300" s="179"/>
      <c r="B300" s="179"/>
      <c r="C300" s="179" t="s">
        <v>274</v>
      </c>
      <c r="D300" s="188">
        <v>-370</v>
      </c>
      <c r="E300" s="188">
        <v>-370</v>
      </c>
    </row>
    <row r="301" spans="1:5" s="182" customFormat="1" ht="17.25" customHeight="1" x14ac:dyDescent="0.2">
      <c r="A301" s="179"/>
      <c r="B301" s="179"/>
      <c r="C301" s="179" t="s">
        <v>275</v>
      </c>
      <c r="D301" s="188">
        <v>-260</v>
      </c>
      <c r="E301" s="188">
        <v>-260</v>
      </c>
    </row>
    <row r="302" spans="1:5" x14ac:dyDescent="0.3">
      <c r="A302" s="99"/>
      <c r="B302" s="99"/>
      <c r="C302" s="117" t="s">
        <v>179</v>
      </c>
      <c r="D302" s="118">
        <f>+D304</f>
        <v>-2826.1</v>
      </c>
      <c r="E302" s="118">
        <f>+E304</f>
        <v>-2826.1</v>
      </c>
    </row>
    <row r="303" spans="1:5" x14ac:dyDescent="0.3">
      <c r="A303" s="99"/>
      <c r="B303" s="99"/>
      <c r="C303" s="99" t="s">
        <v>236</v>
      </c>
      <c r="D303" s="99"/>
      <c r="E303" s="197"/>
    </row>
    <row r="304" spans="1:5" x14ac:dyDescent="0.3">
      <c r="A304" s="99" t="s">
        <v>180</v>
      </c>
      <c r="B304" s="99"/>
      <c r="C304" s="99" t="s">
        <v>181</v>
      </c>
      <c r="D304" s="119">
        <f>D306+D322</f>
        <v>-2826.1</v>
      </c>
      <c r="E304" s="119">
        <f>E306+E322</f>
        <v>-2826.1</v>
      </c>
    </row>
    <row r="305" spans="1:5" x14ac:dyDescent="0.3">
      <c r="A305" s="99"/>
      <c r="B305" s="99"/>
      <c r="C305" s="99" t="s">
        <v>236</v>
      </c>
      <c r="D305" s="99"/>
      <c r="E305" s="99"/>
    </row>
    <row r="306" spans="1:5" ht="27" x14ac:dyDescent="0.3">
      <c r="A306" s="99"/>
      <c r="B306" s="99" t="s">
        <v>67</v>
      </c>
      <c r="C306" s="99" t="s">
        <v>184</v>
      </c>
      <c r="D306" s="119">
        <f>+D308</f>
        <v>-2141.1</v>
      </c>
      <c r="E306" s="119">
        <f>+E308</f>
        <v>-2141.1</v>
      </c>
    </row>
    <row r="307" spans="1:5" x14ac:dyDescent="0.3">
      <c r="A307" s="99"/>
      <c r="B307" s="99"/>
      <c r="C307" s="99" t="s">
        <v>267</v>
      </c>
      <c r="D307" s="99"/>
      <c r="E307" s="99"/>
    </row>
    <row r="308" spans="1:5" x14ac:dyDescent="0.3">
      <c r="A308" s="99"/>
      <c r="B308" s="99"/>
      <c r="C308" s="121" t="s">
        <v>179</v>
      </c>
      <c r="D308" s="122">
        <f>+D310</f>
        <v>-2141.1</v>
      </c>
      <c r="E308" s="122">
        <f>+E310</f>
        <v>-2141.1</v>
      </c>
    </row>
    <row r="309" spans="1:5" ht="27" x14ac:dyDescent="0.3">
      <c r="A309" s="99"/>
      <c r="B309" s="99"/>
      <c r="C309" s="99" t="s">
        <v>268</v>
      </c>
      <c r="D309" s="99"/>
      <c r="E309" s="99"/>
    </row>
    <row r="310" spans="1:5" x14ac:dyDescent="0.3">
      <c r="A310" s="99"/>
      <c r="B310" s="99"/>
      <c r="C310" s="99" t="s">
        <v>235</v>
      </c>
      <c r="D310" s="119">
        <f>+D311</f>
        <v>-2141.1</v>
      </c>
      <c r="E310" s="119">
        <f>+E311</f>
        <v>-2141.1</v>
      </c>
    </row>
    <row r="311" spans="1:5" x14ac:dyDescent="0.3">
      <c r="A311" s="99"/>
      <c r="B311" s="99"/>
      <c r="C311" s="99" t="s">
        <v>269</v>
      </c>
      <c r="D311" s="119">
        <f>+D312</f>
        <v>-2141.1</v>
      </c>
      <c r="E311" s="119">
        <f>+E312</f>
        <v>-2141.1</v>
      </c>
    </row>
    <row r="312" spans="1:5" x14ac:dyDescent="0.3">
      <c r="A312" s="99"/>
      <c r="B312" s="99"/>
      <c r="C312" s="99" t="s">
        <v>270</v>
      </c>
      <c r="D312" s="119">
        <f>+D313+D316+D318+D320</f>
        <v>-2141.1</v>
      </c>
      <c r="E312" s="119">
        <f>+E313+E316+E318+E320</f>
        <v>-2141.1</v>
      </c>
    </row>
    <row r="313" spans="1:5" x14ac:dyDescent="0.3">
      <c r="A313" s="99"/>
      <c r="B313" s="99"/>
      <c r="C313" s="99" t="s">
        <v>271</v>
      </c>
      <c r="D313" s="119">
        <f>SUM(D314:D315)</f>
        <v>-1311.1</v>
      </c>
      <c r="E313" s="119">
        <f>SUM(E314:E315)</f>
        <v>-1311.1</v>
      </c>
    </row>
    <row r="314" spans="1:5" x14ac:dyDescent="0.3">
      <c r="A314" s="99"/>
      <c r="B314" s="99"/>
      <c r="C314" s="99" t="s">
        <v>309</v>
      </c>
      <c r="D314" s="119">
        <v>-311.10000000000002</v>
      </c>
      <c r="E314" s="119">
        <v>-311.10000000000002</v>
      </c>
    </row>
    <row r="315" spans="1:5" x14ac:dyDescent="0.3">
      <c r="A315" s="99"/>
      <c r="B315" s="99"/>
      <c r="C315" s="99" t="s">
        <v>272</v>
      </c>
      <c r="D315" s="119">
        <v>-1000</v>
      </c>
      <c r="E315" s="119">
        <v>-1000</v>
      </c>
    </row>
    <row r="316" spans="1:5" x14ac:dyDescent="0.3">
      <c r="A316" s="99"/>
      <c r="B316" s="99"/>
      <c r="C316" s="99" t="s">
        <v>304</v>
      </c>
      <c r="D316" s="119">
        <f>SUM(D317)</f>
        <v>-400</v>
      </c>
      <c r="E316" s="119">
        <f>SUM(E317)</f>
        <v>-400</v>
      </c>
    </row>
    <row r="317" spans="1:5" x14ac:dyDescent="0.3">
      <c r="A317" s="99"/>
      <c r="B317" s="99"/>
      <c r="C317" s="99" t="s">
        <v>305</v>
      </c>
      <c r="D317" s="119">
        <v>-400</v>
      </c>
      <c r="E317" s="119">
        <v>-400</v>
      </c>
    </row>
    <row r="318" spans="1:5" x14ac:dyDescent="0.3">
      <c r="A318" s="99"/>
      <c r="B318" s="99"/>
      <c r="C318" s="99" t="s">
        <v>279</v>
      </c>
      <c r="D318" s="119">
        <f>SUM(D319)</f>
        <v>-100</v>
      </c>
      <c r="E318" s="119">
        <f>SUM(E319)</f>
        <v>-100</v>
      </c>
    </row>
    <row r="319" spans="1:5" x14ac:dyDescent="0.3">
      <c r="A319" s="99"/>
      <c r="B319" s="99"/>
      <c r="C319" s="99" t="s">
        <v>299</v>
      </c>
      <c r="D319" s="119">
        <v>-100</v>
      </c>
      <c r="E319" s="119">
        <v>-100</v>
      </c>
    </row>
    <row r="320" spans="1:5" x14ac:dyDescent="0.3">
      <c r="A320" s="99"/>
      <c r="B320" s="99"/>
      <c r="C320" s="99" t="s">
        <v>273</v>
      </c>
      <c r="D320" s="119">
        <f>SUM(D321)</f>
        <v>-330</v>
      </c>
      <c r="E320" s="119">
        <f>SUM(E321)</f>
        <v>-330</v>
      </c>
    </row>
    <row r="321" spans="1:5" x14ac:dyDescent="0.3">
      <c r="A321" s="99"/>
      <c r="B321" s="99"/>
      <c r="C321" s="99" t="s">
        <v>275</v>
      </c>
      <c r="D321" s="119">
        <v>-330</v>
      </c>
      <c r="E321" s="119">
        <v>-330</v>
      </c>
    </row>
    <row r="322" spans="1:5" x14ac:dyDescent="0.3">
      <c r="A322" s="99"/>
      <c r="B322" s="99" t="s">
        <v>82</v>
      </c>
      <c r="C322" s="99" t="s">
        <v>186</v>
      </c>
      <c r="D322" s="119">
        <f>D324</f>
        <v>-685</v>
      </c>
      <c r="E322" s="119">
        <f>E324</f>
        <v>-685</v>
      </c>
    </row>
    <row r="323" spans="1:5" x14ac:dyDescent="0.3">
      <c r="A323" s="99"/>
      <c r="B323" s="99"/>
      <c r="C323" s="99" t="s">
        <v>267</v>
      </c>
      <c r="D323" s="99"/>
      <c r="E323" s="197"/>
    </row>
    <row r="324" spans="1:5" x14ac:dyDescent="0.3">
      <c r="A324" s="99"/>
      <c r="B324" s="99"/>
      <c r="C324" s="121" t="s">
        <v>179</v>
      </c>
      <c r="D324" s="122">
        <f>D326</f>
        <v>-685</v>
      </c>
      <c r="E324" s="122">
        <f>E326</f>
        <v>-685</v>
      </c>
    </row>
    <row r="325" spans="1:5" ht="27" x14ac:dyDescent="0.3">
      <c r="A325" s="99"/>
      <c r="B325" s="99"/>
      <c r="C325" s="99" t="s">
        <v>268</v>
      </c>
      <c r="D325" s="99"/>
      <c r="E325" s="197"/>
    </row>
    <row r="326" spans="1:5" x14ac:dyDescent="0.3">
      <c r="A326" s="99"/>
      <c r="B326" s="99"/>
      <c r="C326" s="99" t="s">
        <v>235</v>
      </c>
      <c r="D326" s="119">
        <f t="shared" ref="D326:E329" si="0">D327</f>
        <v>-685</v>
      </c>
      <c r="E326" s="119">
        <f t="shared" si="0"/>
        <v>-685</v>
      </c>
    </row>
    <row r="327" spans="1:5" x14ac:dyDescent="0.3">
      <c r="A327" s="99"/>
      <c r="B327" s="99"/>
      <c r="C327" s="99" t="s">
        <v>281</v>
      </c>
      <c r="D327" s="119">
        <f t="shared" si="0"/>
        <v>-685</v>
      </c>
      <c r="E327" s="119">
        <f t="shared" si="0"/>
        <v>-685</v>
      </c>
    </row>
    <row r="328" spans="1:5" x14ac:dyDescent="0.3">
      <c r="A328" s="99"/>
      <c r="B328" s="99"/>
      <c r="C328" s="99" t="s">
        <v>282</v>
      </c>
      <c r="D328" s="119">
        <f t="shared" si="0"/>
        <v>-685</v>
      </c>
      <c r="E328" s="119">
        <f t="shared" si="0"/>
        <v>-685</v>
      </c>
    </row>
    <row r="329" spans="1:5" x14ac:dyDescent="0.3">
      <c r="A329" s="99"/>
      <c r="B329" s="99"/>
      <c r="C329" s="99" t="s">
        <v>283</v>
      </c>
      <c r="D329" s="119">
        <f t="shared" si="0"/>
        <v>-685</v>
      </c>
      <c r="E329" s="119">
        <f t="shared" si="0"/>
        <v>-685</v>
      </c>
    </row>
    <row r="330" spans="1:5" x14ac:dyDescent="0.3">
      <c r="A330" s="99"/>
      <c r="B330" s="99"/>
      <c r="C330" s="99" t="s">
        <v>284</v>
      </c>
      <c r="D330" s="119">
        <v>-685</v>
      </c>
      <c r="E330" s="119">
        <v>-685</v>
      </c>
    </row>
    <row r="331" spans="1:5" x14ac:dyDescent="0.3">
      <c r="A331" s="99"/>
      <c r="B331" s="99"/>
      <c r="C331" s="117" t="s">
        <v>188</v>
      </c>
      <c r="D331" s="118">
        <f>D333</f>
        <v>-16868.400000000001</v>
      </c>
      <c r="E331" s="118">
        <f>E333</f>
        <v>-16868.400000000001</v>
      </c>
    </row>
    <row r="332" spans="1:5" x14ac:dyDescent="0.3">
      <c r="A332" s="99"/>
      <c r="B332" s="99"/>
      <c r="C332" s="99" t="s">
        <v>236</v>
      </c>
      <c r="D332" s="99"/>
      <c r="E332" s="197"/>
    </row>
    <row r="333" spans="1:5" x14ac:dyDescent="0.3">
      <c r="A333" s="99" t="s">
        <v>189</v>
      </c>
      <c r="B333" s="99"/>
      <c r="C333" s="99" t="s">
        <v>190</v>
      </c>
      <c r="D333" s="119">
        <f>D335</f>
        <v>-16868.400000000001</v>
      </c>
      <c r="E333" s="119">
        <f>E335</f>
        <v>-16868.400000000001</v>
      </c>
    </row>
    <row r="334" spans="1:5" x14ac:dyDescent="0.3">
      <c r="A334" s="99"/>
      <c r="B334" s="99"/>
      <c r="C334" s="99" t="s">
        <v>236</v>
      </c>
      <c r="D334" s="99"/>
      <c r="E334" s="197"/>
    </row>
    <row r="335" spans="1:5" ht="27" x14ac:dyDescent="0.3">
      <c r="A335" s="99"/>
      <c r="B335" s="99" t="s">
        <v>67</v>
      </c>
      <c r="C335" s="99" t="s">
        <v>193</v>
      </c>
      <c r="D335" s="119">
        <f>D337</f>
        <v>-16868.400000000001</v>
      </c>
      <c r="E335" s="119">
        <f>E337</f>
        <v>-16868.400000000001</v>
      </c>
    </row>
    <row r="336" spans="1:5" x14ac:dyDescent="0.3">
      <c r="A336" s="99"/>
      <c r="B336" s="99"/>
      <c r="C336" s="99" t="s">
        <v>267</v>
      </c>
      <c r="D336" s="99"/>
      <c r="E336" s="197"/>
    </row>
    <row r="337" spans="1:5" x14ac:dyDescent="0.3">
      <c r="A337" s="99"/>
      <c r="B337" s="99"/>
      <c r="C337" s="121" t="s">
        <v>188</v>
      </c>
      <c r="D337" s="122">
        <f>D339</f>
        <v>-16868.400000000001</v>
      </c>
      <c r="E337" s="122">
        <f>E339</f>
        <v>-16868.400000000001</v>
      </c>
    </row>
    <row r="338" spans="1:5" ht="27" x14ac:dyDescent="0.3">
      <c r="A338" s="99"/>
      <c r="B338" s="99"/>
      <c r="C338" s="99" t="s">
        <v>268</v>
      </c>
      <c r="D338" s="99"/>
      <c r="E338" s="197"/>
    </row>
    <row r="339" spans="1:5" x14ac:dyDescent="0.3">
      <c r="A339" s="99"/>
      <c r="B339" s="99"/>
      <c r="C339" s="99" t="s">
        <v>235</v>
      </c>
      <c r="D339" s="119">
        <f>D340</f>
        <v>-16868.400000000001</v>
      </c>
      <c r="E339" s="119">
        <f>E340</f>
        <v>-16868.400000000001</v>
      </c>
    </row>
    <row r="340" spans="1:5" x14ac:dyDescent="0.3">
      <c r="A340" s="99"/>
      <c r="B340" s="99"/>
      <c r="C340" s="99" t="s">
        <v>269</v>
      </c>
      <c r="D340" s="119">
        <f>D341+D344</f>
        <v>-16868.400000000001</v>
      </c>
      <c r="E340" s="119">
        <f>E341+E344</f>
        <v>-16868.400000000001</v>
      </c>
    </row>
    <row r="341" spans="1:5" x14ac:dyDescent="0.3">
      <c r="A341" s="99"/>
      <c r="B341" s="99"/>
      <c r="C341" s="99" t="s">
        <v>295</v>
      </c>
      <c r="D341" s="119">
        <v>-15368.4</v>
      </c>
      <c r="E341" s="119">
        <v>-15368.4</v>
      </c>
    </row>
    <row r="342" spans="1:5" x14ac:dyDescent="0.3">
      <c r="A342" s="99"/>
      <c r="B342" s="99"/>
      <c r="C342" s="99" t="s">
        <v>296</v>
      </c>
      <c r="D342" s="119">
        <v>-15368.4</v>
      </c>
      <c r="E342" s="119">
        <v>-15368.4</v>
      </c>
    </row>
    <row r="343" spans="1:5" x14ac:dyDescent="0.3">
      <c r="A343" s="99"/>
      <c r="B343" s="99"/>
      <c r="C343" s="99" t="s">
        <v>297</v>
      </c>
      <c r="D343" s="119">
        <v>-15368.4</v>
      </c>
      <c r="E343" s="119">
        <v>-15368.4</v>
      </c>
    </row>
    <row r="344" spans="1:5" x14ac:dyDescent="0.3">
      <c r="A344" s="99"/>
      <c r="B344" s="99"/>
      <c r="C344" s="99" t="s">
        <v>270</v>
      </c>
      <c r="D344" s="119">
        <f>D345</f>
        <v>-1500</v>
      </c>
      <c r="E344" s="119">
        <f>E345</f>
        <v>-1500</v>
      </c>
    </row>
    <row r="345" spans="1:5" x14ac:dyDescent="0.3">
      <c r="A345" s="99"/>
      <c r="B345" s="99"/>
      <c r="C345" s="99" t="s">
        <v>271</v>
      </c>
      <c r="D345" s="119">
        <f>SUM(D346:D347)</f>
        <v>-1500</v>
      </c>
      <c r="E345" s="119">
        <f>SUM(E346:E347)</f>
        <v>-1500</v>
      </c>
    </row>
    <row r="346" spans="1:5" x14ac:dyDescent="0.3">
      <c r="A346" s="99"/>
      <c r="B346" s="99"/>
      <c r="C346" s="99" t="s">
        <v>309</v>
      </c>
      <c r="D346" s="119">
        <v>-1250</v>
      </c>
      <c r="E346" s="119">
        <v>-1250</v>
      </c>
    </row>
    <row r="347" spans="1:5" x14ac:dyDescent="0.3">
      <c r="A347" s="99"/>
      <c r="B347" s="99"/>
      <c r="C347" s="99" t="s">
        <v>272</v>
      </c>
      <c r="D347" s="119">
        <v>-250</v>
      </c>
      <c r="E347" s="119">
        <v>-250</v>
      </c>
    </row>
    <row r="348" spans="1:5" x14ac:dyDescent="0.3">
      <c r="A348" s="99"/>
      <c r="B348" s="99"/>
      <c r="C348" s="117" t="s">
        <v>194</v>
      </c>
      <c r="D348" s="118">
        <f>D350</f>
        <v>-17348.8</v>
      </c>
      <c r="E348" s="118">
        <f>E350</f>
        <v>-17348.8</v>
      </c>
    </row>
    <row r="349" spans="1:5" x14ac:dyDescent="0.3">
      <c r="A349" s="99"/>
      <c r="B349" s="99"/>
      <c r="C349" s="99" t="s">
        <v>236</v>
      </c>
      <c r="D349" s="99"/>
      <c r="E349" s="197"/>
    </row>
    <row r="350" spans="1:5" x14ac:dyDescent="0.3">
      <c r="A350" s="99" t="s">
        <v>195</v>
      </c>
      <c r="B350" s="99"/>
      <c r="C350" s="99" t="s">
        <v>196</v>
      </c>
      <c r="D350" s="119">
        <f>D352+D368</f>
        <v>-17348.8</v>
      </c>
      <c r="E350" s="119">
        <f>E352+E368</f>
        <v>-17348.8</v>
      </c>
    </row>
    <row r="351" spans="1:5" x14ac:dyDescent="0.3">
      <c r="A351" s="99"/>
      <c r="B351" s="99"/>
      <c r="C351" s="99" t="s">
        <v>236</v>
      </c>
      <c r="D351" s="99"/>
      <c r="E351" s="197"/>
    </row>
    <row r="352" spans="1:5" ht="27" x14ac:dyDescent="0.3">
      <c r="A352" s="99"/>
      <c r="B352" s="99" t="s">
        <v>67</v>
      </c>
      <c r="C352" s="99" t="s">
        <v>199</v>
      </c>
      <c r="D352" s="119">
        <f>D354</f>
        <v>-15422.199999999999</v>
      </c>
      <c r="E352" s="119">
        <f>E354</f>
        <v>-15422.199999999999</v>
      </c>
    </row>
    <row r="353" spans="1:5" x14ac:dyDescent="0.3">
      <c r="A353" s="99"/>
      <c r="B353" s="99"/>
      <c r="C353" s="99" t="s">
        <v>267</v>
      </c>
      <c r="D353" s="99"/>
      <c r="E353" s="197"/>
    </row>
    <row r="354" spans="1:5" x14ac:dyDescent="0.3">
      <c r="A354" s="99"/>
      <c r="B354" s="99"/>
      <c r="C354" s="121" t="s">
        <v>194</v>
      </c>
      <c r="D354" s="122">
        <f>D356</f>
        <v>-15422.199999999999</v>
      </c>
      <c r="E354" s="122">
        <f>E356</f>
        <v>-15422.199999999999</v>
      </c>
    </row>
    <row r="355" spans="1:5" ht="27" x14ac:dyDescent="0.3">
      <c r="A355" s="99"/>
      <c r="B355" s="99"/>
      <c r="C355" s="99" t="s">
        <v>268</v>
      </c>
      <c r="D355" s="99"/>
      <c r="E355" s="197"/>
    </row>
    <row r="356" spans="1:5" x14ac:dyDescent="0.3">
      <c r="A356" s="99"/>
      <c r="B356" s="99"/>
      <c r="C356" s="99" t="s">
        <v>235</v>
      </c>
      <c r="D356" s="119">
        <f>D357</f>
        <v>-15422.199999999999</v>
      </c>
      <c r="E356" s="119">
        <f>E357</f>
        <v>-15422.199999999999</v>
      </c>
    </row>
    <row r="357" spans="1:5" x14ac:dyDescent="0.3">
      <c r="A357" s="99"/>
      <c r="B357" s="99"/>
      <c r="C357" s="99" t="s">
        <v>269</v>
      </c>
      <c r="D357" s="119">
        <f>D358+D361</f>
        <v>-15422.199999999999</v>
      </c>
      <c r="E357" s="119">
        <f>E358+E361</f>
        <v>-15422.199999999999</v>
      </c>
    </row>
    <row r="358" spans="1:5" x14ac:dyDescent="0.3">
      <c r="A358" s="99"/>
      <c r="B358" s="99"/>
      <c r="C358" s="99" t="s">
        <v>295</v>
      </c>
      <c r="D358" s="119">
        <v>-14179.8</v>
      </c>
      <c r="E358" s="119">
        <v>-14179.8</v>
      </c>
    </row>
    <row r="359" spans="1:5" x14ac:dyDescent="0.3">
      <c r="A359" s="99"/>
      <c r="B359" s="99"/>
      <c r="C359" s="99" t="s">
        <v>296</v>
      </c>
      <c r="D359" s="119">
        <v>-14179.8</v>
      </c>
      <c r="E359" s="119">
        <v>-14179.8</v>
      </c>
    </row>
    <row r="360" spans="1:5" x14ac:dyDescent="0.3">
      <c r="A360" s="99"/>
      <c r="B360" s="99"/>
      <c r="C360" s="99" t="s">
        <v>297</v>
      </c>
      <c r="D360" s="119">
        <v>-14179.8</v>
      </c>
      <c r="E360" s="119">
        <v>-14179.8</v>
      </c>
    </row>
    <row r="361" spans="1:5" x14ac:dyDescent="0.3">
      <c r="A361" s="99"/>
      <c r="B361" s="99"/>
      <c r="C361" s="99" t="s">
        <v>270</v>
      </c>
      <c r="D361" s="119">
        <f>D362+D365</f>
        <v>-1242.4000000000001</v>
      </c>
      <c r="E361" s="119">
        <f>E362+E365</f>
        <v>-1242.4000000000001</v>
      </c>
    </row>
    <row r="362" spans="1:5" x14ac:dyDescent="0.3">
      <c r="A362" s="99"/>
      <c r="B362" s="99"/>
      <c r="C362" s="99" t="s">
        <v>271</v>
      </c>
      <c r="D362" s="119">
        <f>SUM(D363:D364)</f>
        <v>-784.1</v>
      </c>
      <c r="E362" s="119">
        <f>SUM(E363:E364)</f>
        <v>-784.1</v>
      </c>
    </row>
    <row r="363" spans="1:5" x14ac:dyDescent="0.3">
      <c r="A363" s="99"/>
      <c r="B363" s="99"/>
      <c r="C363" s="99" t="s">
        <v>309</v>
      </c>
      <c r="D363" s="119">
        <v>-408.6</v>
      </c>
      <c r="E363" s="119">
        <v>-408.6</v>
      </c>
    </row>
    <row r="364" spans="1:5" x14ac:dyDescent="0.3">
      <c r="A364" s="99"/>
      <c r="B364" s="99"/>
      <c r="C364" s="99" t="s">
        <v>272</v>
      </c>
      <c r="D364" s="119">
        <v>-375.5</v>
      </c>
      <c r="E364" s="119">
        <v>-375.5</v>
      </c>
    </row>
    <row r="365" spans="1:5" x14ac:dyDescent="0.3">
      <c r="A365" s="99"/>
      <c r="B365" s="99"/>
      <c r="C365" s="99" t="s">
        <v>273</v>
      </c>
      <c r="D365" s="119">
        <f>SUM(D366:D367)</f>
        <v>-458.29999999999995</v>
      </c>
      <c r="E365" s="119">
        <f>SUM(E366:E367)</f>
        <v>-458.29999999999995</v>
      </c>
    </row>
    <row r="366" spans="1:5" x14ac:dyDescent="0.3">
      <c r="A366" s="99"/>
      <c r="B366" s="99"/>
      <c r="C366" s="99" t="s">
        <v>274</v>
      </c>
      <c r="D366" s="119">
        <v>-153.4</v>
      </c>
      <c r="E366" s="119">
        <v>-153.4</v>
      </c>
    </row>
    <row r="367" spans="1:5" x14ac:dyDescent="0.3">
      <c r="A367" s="99"/>
      <c r="B367" s="99"/>
      <c r="C367" s="99" t="s">
        <v>275</v>
      </c>
      <c r="D367" s="119">
        <v>-304.89999999999998</v>
      </c>
      <c r="E367" s="119">
        <v>-304.89999999999998</v>
      </c>
    </row>
    <row r="368" spans="1:5" ht="27" x14ac:dyDescent="0.3">
      <c r="A368" s="99"/>
      <c r="B368" s="99" t="s">
        <v>82</v>
      </c>
      <c r="C368" s="99" t="s">
        <v>200</v>
      </c>
      <c r="D368" s="119">
        <v>-1926.6</v>
      </c>
      <c r="E368" s="119">
        <v>-1926.6</v>
      </c>
    </row>
    <row r="369" spans="1:5" x14ac:dyDescent="0.3">
      <c r="A369" s="99"/>
      <c r="B369" s="99"/>
      <c r="C369" s="99" t="s">
        <v>267</v>
      </c>
      <c r="D369" s="99"/>
      <c r="E369" s="99"/>
    </row>
    <row r="370" spans="1:5" x14ac:dyDescent="0.3">
      <c r="A370" s="99"/>
      <c r="B370" s="99"/>
      <c r="C370" s="121" t="s">
        <v>194</v>
      </c>
      <c r="D370" s="122">
        <v>-1926.6</v>
      </c>
      <c r="E370" s="122">
        <v>-1926.6</v>
      </c>
    </row>
    <row r="371" spans="1:5" ht="27" x14ac:dyDescent="0.3">
      <c r="A371" s="99"/>
      <c r="B371" s="99"/>
      <c r="C371" s="99" t="s">
        <v>268</v>
      </c>
      <c r="D371" s="99"/>
      <c r="E371" s="99"/>
    </row>
    <row r="372" spans="1:5" x14ac:dyDescent="0.3">
      <c r="A372" s="99"/>
      <c r="B372" s="99"/>
      <c r="C372" s="99" t="s">
        <v>235</v>
      </c>
      <c r="D372" s="119">
        <v>-1926.6</v>
      </c>
      <c r="E372" s="119">
        <v>-1926.6</v>
      </c>
    </row>
    <row r="373" spans="1:5" x14ac:dyDescent="0.3">
      <c r="A373" s="99"/>
      <c r="B373" s="99"/>
      <c r="C373" s="99" t="s">
        <v>281</v>
      </c>
      <c r="D373" s="119">
        <v>-1926.6</v>
      </c>
      <c r="E373" s="119">
        <v>-1926.6</v>
      </c>
    </row>
    <row r="374" spans="1:5" x14ac:dyDescent="0.3">
      <c r="A374" s="99"/>
      <c r="B374" s="99"/>
      <c r="C374" s="99" t="s">
        <v>282</v>
      </c>
      <c r="D374" s="119">
        <v>-1926.6</v>
      </c>
      <c r="E374" s="119">
        <v>-1926.6</v>
      </c>
    </row>
    <row r="375" spans="1:5" x14ac:dyDescent="0.3">
      <c r="A375" s="99"/>
      <c r="B375" s="99"/>
      <c r="C375" s="99" t="s">
        <v>283</v>
      </c>
      <c r="D375" s="119">
        <v>-1926.6</v>
      </c>
      <c r="E375" s="119">
        <v>-1926.6</v>
      </c>
    </row>
    <row r="376" spans="1:5" x14ac:dyDescent="0.3">
      <c r="A376" s="99"/>
      <c r="B376" s="99"/>
      <c r="C376" s="99" t="s">
        <v>284</v>
      </c>
      <c r="D376" s="119">
        <v>-1926.6</v>
      </c>
      <c r="E376" s="119">
        <v>-1926.6</v>
      </c>
    </row>
    <row r="377" spans="1:5" x14ac:dyDescent="0.3">
      <c r="A377" s="99"/>
      <c r="B377" s="99"/>
      <c r="C377" s="117" t="s">
        <v>202</v>
      </c>
      <c r="D377" s="118">
        <v>-10005.5</v>
      </c>
      <c r="E377" s="118">
        <v>-10005.5</v>
      </c>
    </row>
    <row r="378" spans="1:5" x14ac:dyDescent="0.3">
      <c r="A378" s="99"/>
      <c r="B378" s="99"/>
      <c r="C378" s="99" t="s">
        <v>236</v>
      </c>
      <c r="D378" s="99"/>
      <c r="E378" s="99"/>
    </row>
    <row r="379" spans="1:5" x14ac:dyDescent="0.3">
      <c r="A379" s="99" t="s">
        <v>203</v>
      </c>
      <c r="B379" s="99"/>
      <c r="C379" s="99" t="s">
        <v>204</v>
      </c>
      <c r="D379" s="119">
        <v>-10005.5</v>
      </c>
      <c r="E379" s="119">
        <v>-10005.5</v>
      </c>
    </row>
    <row r="380" spans="1:5" x14ac:dyDescent="0.3">
      <c r="A380" s="99"/>
      <c r="B380" s="99"/>
      <c r="C380" s="99" t="s">
        <v>236</v>
      </c>
      <c r="D380" s="99"/>
      <c r="E380" s="99"/>
    </row>
    <row r="381" spans="1:5" ht="27" x14ac:dyDescent="0.3">
      <c r="A381" s="99"/>
      <c r="B381" s="99" t="s">
        <v>67</v>
      </c>
      <c r="C381" s="99" t="s">
        <v>207</v>
      </c>
      <c r="D381" s="119">
        <v>-10005.5</v>
      </c>
      <c r="E381" s="119">
        <v>-10005.5</v>
      </c>
    </row>
    <row r="382" spans="1:5" x14ac:dyDescent="0.3">
      <c r="A382" s="99"/>
      <c r="B382" s="99"/>
      <c r="C382" s="99" t="s">
        <v>267</v>
      </c>
      <c r="D382" s="99"/>
      <c r="E382" s="99"/>
    </row>
    <row r="383" spans="1:5" x14ac:dyDescent="0.3">
      <c r="A383" s="99"/>
      <c r="B383" s="99"/>
      <c r="C383" s="121" t="s">
        <v>202</v>
      </c>
      <c r="D383" s="122">
        <v>-10005.5</v>
      </c>
      <c r="E383" s="122">
        <v>-10005.5</v>
      </c>
    </row>
    <row r="384" spans="1:5" ht="27" x14ac:dyDescent="0.3">
      <c r="A384" s="99"/>
      <c r="B384" s="99"/>
      <c r="C384" s="99" t="s">
        <v>268</v>
      </c>
      <c r="D384" s="99"/>
      <c r="E384" s="99"/>
    </row>
    <row r="385" spans="1:5" x14ac:dyDescent="0.3">
      <c r="A385" s="99"/>
      <c r="B385" s="99"/>
      <c r="C385" s="99" t="s">
        <v>235</v>
      </c>
      <c r="D385" s="119">
        <v>-10005.5</v>
      </c>
      <c r="E385" s="119">
        <v>-10005.5</v>
      </c>
    </row>
    <row r="386" spans="1:5" x14ac:dyDescent="0.3">
      <c r="A386" s="99"/>
      <c r="B386" s="99"/>
      <c r="C386" s="99" t="s">
        <v>269</v>
      </c>
      <c r="D386" s="119">
        <v>-10005.5</v>
      </c>
      <c r="E386" s="119">
        <v>-10005.5</v>
      </c>
    </row>
    <row r="387" spans="1:5" x14ac:dyDescent="0.3">
      <c r="A387" s="99"/>
      <c r="B387" s="99"/>
      <c r="C387" s="99" t="s">
        <v>295</v>
      </c>
      <c r="D387" s="119">
        <v>-9284</v>
      </c>
      <c r="E387" s="119">
        <v>-9284</v>
      </c>
    </row>
    <row r="388" spans="1:5" x14ac:dyDescent="0.3">
      <c r="A388" s="99"/>
      <c r="B388" s="99"/>
      <c r="C388" s="99" t="s">
        <v>296</v>
      </c>
      <c r="D388" s="119">
        <v>-9284</v>
      </c>
      <c r="E388" s="119">
        <v>-9284</v>
      </c>
    </row>
    <row r="389" spans="1:5" x14ac:dyDescent="0.3">
      <c r="A389" s="99"/>
      <c r="B389" s="99"/>
      <c r="C389" s="99" t="s">
        <v>297</v>
      </c>
      <c r="D389" s="119">
        <v>-7141.5</v>
      </c>
      <c r="E389" s="119">
        <v>-7141.5</v>
      </c>
    </row>
    <row r="390" spans="1:5" x14ac:dyDescent="0.3">
      <c r="A390" s="99"/>
      <c r="B390" s="99"/>
      <c r="C390" s="99" t="s">
        <v>308</v>
      </c>
      <c r="D390" s="119">
        <v>-2142.5</v>
      </c>
      <c r="E390" s="119">
        <v>-2142.5</v>
      </c>
    </row>
    <row r="391" spans="1:5" x14ac:dyDescent="0.3">
      <c r="A391" s="99"/>
      <c r="B391" s="99"/>
      <c r="C391" s="99" t="s">
        <v>270</v>
      </c>
      <c r="D391" s="119">
        <v>-721.5</v>
      </c>
      <c r="E391" s="119">
        <v>-721.5</v>
      </c>
    </row>
    <row r="392" spans="1:5" x14ac:dyDescent="0.3">
      <c r="A392" s="99"/>
      <c r="B392" s="99"/>
      <c r="C392" s="99" t="s">
        <v>271</v>
      </c>
      <c r="D392" s="119">
        <v>-306.2</v>
      </c>
      <c r="E392" s="119">
        <v>-306.2</v>
      </c>
    </row>
    <row r="393" spans="1:5" x14ac:dyDescent="0.3">
      <c r="A393" s="99"/>
      <c r="B393" s="99"/>
      <c r="C393" s="99" t="s">
        <v>272</v>
      </c>
      <c r="D393" s="119">
        <v>-306.2</v>
      </c>
      <c r="E393" s="119">
        <v>-306.2</v>
      </c>
    </row>
    <row r="394" spans="1:5" x14ac:dyDescent="0.3">
      <c r="A394" s="99"/>
      <c r="B394" s="99"/>
      <c r="C394" s="99" t="s">
        <v>304</v>
      </c>
      <c r="D394" s="119">
        <v>-168.8</v>
      </c>
      <c r="E394" s="119">
        <v>-168.8</v>
      </c>
    </row>
    <row r="395" spans="1:5" x14ac:dyDescent="0.3">
      <c r="A395" s="99"/>
      <c r="B395" s="99"/>
      <c r="C395" s="99" t="s">
        <v>305</v>
      </c>
      <c r="D395" s="119">
        <v>-168.8</v>
      </c>
      <c r="E395" s="119">
        <v>-168.8</v>
      </c>
    </row>
    <row r="396" spans="1:5" x14ac:dyDescent="0.3">
      <c r="A396" s="99"/>
      <c r="B396" s="99"/>
      <c r="C396" s="99" t="s">
        <v>279</v>
      </c>
      <c r="D396" s="119">
        <v>-246.5</v>
      </c>
      <c r="E396" s="119">
        <v>-246.5</v>
      </c>
    </row>
    <row r="397" spans="1:5" x14ac:dyDescent="0.3">
      <c r="A397" s="99"/>
      <c r="B397" s="99"/>
      <c r="C397" s="99" t="s">
        <v>299</v>
      </c>
      <c r="D397" s="119">
        <v>-246.5</v>
      </c>
      <c r="E397" s="119">
        <v>-246.5</v>
      </c>
    </row>
    <row r="398" spans="1:5" x14ac:dyDescent="0.3">
      <c r="A398" s="99"/>
      <c r="B398" s="99"/>
      <c r="C398" s="117" t="s">
        <v>208</v>
      </c>
      <c r="D398" s="118">
        <f>D400</f>
        <v>-10862.199999999999</v>
      </c>
      <c r="E398" s="118">
        <f>E400</f>
        <v>-10862.199999999999</v>
      </c>
    </row>
    <row r="399" spans="1:5" x14ac:dyDescent="0.3">
      <c r="A399" s="99"/>
      <c r="B399" s="99"/>
      <c r="C399" s="99" t="s">
        <v>236</v>
      </c>
      <c r="D399" s="99"/>
      <c r="E399" s="197"/>
    </row>
    <row r="400" spans="1:5" x14ac:dyDescent="0.3">
      <c r="A400" s="99" t="s">
        <v>209</v>
      </c>
      <c r="B400" s="99"/>
      <c r="C400" s="99" t="s">
        <v>210</v>
      </c>
      <c r="D400" s="119">
        <f>+D402+D419</f>
        <v>-10862.199999999999</v>
      </c>
      <c r="E400" s="119">
        <f>+E402+E419</f>
        <v>-10862.199999999999</v>
      </c>
    </row>
    <row r="401" spans="1:5" x14ac:dyDescent="0.3">
      <c r="A401" s="99"/>
      <c r="B401" s="99"/>
      <c r="C401" s="99" t="s">
        <v>236</v>
      </c>
      <c r="D401" s="99"/>
      <c r="E401" s="99"/>
    </row>
    <row r="402" spans="1:5" ht="27" x14ac:dyDescent="0.3">
      <c r="A402" s="99"/>
      <c r="B402" s="99" t="s">
        <v>67</v>
      </c>
      <c r="C402" s="99" t="s">
        <v>212</v>
      </c>
      <c r="D402" s="119">
        <f>D404</f>
        <v>-10671.699999999999</v>
      </c>
      <c r="E402" s="119">
        <f>E404</f>
        <v>-10671.699999999999</v>
      </c>
    </row>
    <row r="403" spans="1:5" x14ac:dyDescent="0.3">
      <c r="A403" s="99"/>
      <c r="B403" s="99"/>
      <c r="C403" s="99" t="s">
        <v>267</v>
      </c>
      <c r="D403" s="99"/>
      <c r="E403" s="197"/>
    </row>
    <row r="404" spans="1:5" x14ac:dyDescent="0.3">
      <c r="A404" s="99"/>
      <c r="B404" s="99"/>
      <c r="C404" s="121" t="s">
        <v>208</v>
      </c>
      <c r="D404" s="122">
        <f>+D406</f>
        <v>-10671.699999999999</v>
      </c>
      <c r="E404" s="122">
        <f>+E406</f>
        <v>-10671.699999999999</v>
      </c>
    </row>
    <row r="405" spans="1:5" ht="27" x14ac:dyDescent="0.3">
      <c r="A405" s="99"/>
      <c r="B405" s="99"/>
      <c r="C405" s="99" t="s">
        <v>268</v>
      </c>
      <c r="D405" s="99"/>
      <c r="E405" s="99"/>
    </row>
    <row r="406" spans="1:5" x14ac:dyDescent="0.3">
      <c r="A406" s="99"/>
      <c r="B406" s="99"/>
      <c r="C406" s="99" t="s">
        <v>235</v>
      </c>
      <c r="D406" s="119">
        <f>+D407</f>
        <v>-10671.699999999999</v>
      </c>
      <c r="E406" s="119">
        <f>+E407</f>
        <v>-10671.699999999999</v>
      </c>
    </row>
    <row r="407" spans="1:5" x14ac:dyDescent="0.3">
      <c r="A407" s="99"/>
      <c r="B407" s="99"/>
      <c r="C407" s="99" t="s">
        <v>269</v>
      </c>
      <c r="D407" s="119">
        <f>+D408</f>
        <v>-10671.699999999999</v>
      </c>
      <c r="E407" s="119">
        <f>+E408</f>
        <v>-10671.699999999999</v>
      </c>
    </row>
    <row r="408" spans="1:5" x14ac:dyDescent="0.3">
      <c r="A408" s="99"/>
      <c r="B408" s="99"/>
      <c r="C408" s="99" t="s">
        <v>270</v>
      </c>
      <c r="D408" s="119">
        <f>+D409+D412+D414+D417</f>
        <v>-10671.699999999999</v>
      </c>
      <c r="E408" s="119">
        <f>+E409+E412+E414+E417</f>
        <v>-10671.699999999999</v>
      </c>
    </row>
    <row r="409" spans="1:5" x14ac:dyDescent="0.3">
      <c r="A409" s="99"/>
      <c r="B409" s="99"/>
      <c r="C409" s="99" t="s">
        <v>271</v>
      </c>
      <c r="D409" s="119">
        <v>-3542.1</v>
      </c>
      <c r="E409" s="119">
        <v>-3542.1</v>
      </c>
    </row>
    <row r="410" spans="1:5" x14ac:dyDescent="0.3">
      <c r="A410" s="99"/>
      <c r="B410" s="99"/>
      <c r="C410" s="99" t="s">
        <v>309</v>
      </c>
      <c r="D410" s="119">
        <v>-2705.7</v>
      </c>
      <c r="E410" s="119">
        <v>-2705.7</v>
      </c>
    </row>
    <row r="411" spans="1:5" x14ac:dyDescent="0.3">
      <c r="A411" s="99"/>
      <c r="B411" s="99"/>
      <c r="C411" s="99" t="s">
        <v>272</v>
      </c>
      <c r="D411" s="119">
        <v>-836.4</v>
      </c>
      <c r="E411" s="119">
        <v>-836.4</v>
      </c>
    </row>
    <row r="412" spans="1:5" x14ac:dyDescent="0.3">
      <c r="A412" s="99"/>
      <c r="B412" s="99"/>
      <c r="C412" s="99" t="s">
        <v>304</v>
      </c>
      <c r="D412" s="119">
        <v>-1346.9</v>
      </c>
      <c r="E412" s="119">
        <v>-1346.9</v>
      </c>
    </row>
    <row r="413" spans="1:5" x14ac:dyDescent="0.3">
      <c r="A413" s="99"/>
      <c r="B413" s="99"/>
      <c r="C413" s="99" t="s">
        <v>305</v>
      </c>
      <c r="D413" s="119">
        <v>-1346.9</v>
      </c>
      <c r="E413" s="119">
        <v>-1346.9</v>
      </c>
    </row>
    <row r="414" spans="1:5" x14ac:dyDescent="0.3">
      <c r="A414" s="99"/>
      <c r="B414" s="99"/>
      <c r="C414" s="99" t="s">
        <v>279</v>
      </c>
      <c r="D414" s="119">
        <v>-5134.8999999999996</v>
      </c>
      <c r="E414" s="119">
        <v>-5134.8999999999996</v>
      </c>
    </row>
    <row r="415" spans="1:5" x14ac:dyDescent="0.3">
      <c r="A415" s="99"/>
      <c r="B415" s="99"/>
      <c r="C415" s="99" t="s">
        <v>299</v>
      </c>
      <c r="D415" s="119">
        <v>-134.9</v>
      </c>
      <c r="E415" s="119">
        <v>-134.9</v>
      </c>
    </row>
    <row r="416" spans="1:5" x14ac:dyDescent="0.3">
      <c r="A416" s="99"/>
      <c r="B416" s="99"/>
      <c r="C416" s="99" t="s">
        <v>294</v>
      </c>
      <c r="D416" s="119">
        <v>-5000</v>
      </c>
      <c r="E416" s="119">
        <v>-5000</v>
      </c>
    </row>
    <row r="417" spans="1:5" x14ac:dyDescent="0.3">
      <c r="A417" s="99"/>
      <c r="B417" s="99"/>
      <c r="C417" s="99" t="s">
        <v>273</v>
      </c>
      <c r="D417" s="119">
        <f>SUM(D418)</f>
        <v>-647.79999999999995</v>
      </c>
      <c r="E417" s="119">
        <f>SUM(E418)</f>
        <v>-647.79999999999995</v>
      </c>
    </row>
    <row r="418" spans="1:5" x14ac:dyDescent="0.3">
      <c r="A418" s="99"/>
      <c r="B418" s="99"/>
      <c r="C418" s="99" t="s">
        <v>275</v>
      </c>
      <c r="D418" s="119">
        <v>-647.79999999999995</v>
      </c>
      <c r="E418" s="119">
        <v>-647.79999999999995</v>
      </c>
    </row>
    <row r="419" spans="1:5" x14ac:dyDescent="0.3">
      <c r="A419" s="99"/>
      <c r="B419" s="99" t="s">
        <v>82</v>
      </c>
      <c r="C419" s="99" t="s">
        <v>213</v>
      </c>
      <c r="D419" s="119">
        <v>-190.5</v>
      </c>
      <c r="E419" s="119">
        <v>-190.5</v>
      </c>
    </row>
    <row r="420" spans="1:5" x14ac:dyDescent="0.3">
      <c r="A420" s="99"/>
      <c r="B420" s="99"/>
      <c r="C420" s="99" t="s">
        <v>267</v>
      </c>
      <c r="D420" s="99"/>
      <c r="E420" s="99"/>
    </row>
    <row r="421" spans="1:5" x14ac:dyDescent="0.3">
      <c r="A421" s="99"/>
      <c r="B421" s="99"/>
      <c r="C421" s="121" t="s">
        <v>208</v>
      </c>
      <c r="D421" s="122">
        <v>-190.5</v>
      </c>
      <c r="E421" s="122">
        <v>-190.5</v>
      </c>
    </row>
    <row r="422" spans="1:5" ht="27" x14ac:dyDescent="0.3">
      <c r="A422" s="99"/>
      <c r="B422" s="99"/>
      <c r="C422" s="99" t="s">
        <v>268</v>
      </c>
      <c r="D422" s="99"/>
      <c r="E422" s="99"/>
    </row>
    <row r="423" spans="1:5" x14ac:dyDescent="0.3">
      <c r="A423" s="99"/>
      <c r="B423" s="99"/>
      <c r="C423" s="99" t="s">
        <v>235</v>
      </c>
      <c r="D423" s="119">
        <v>-190.5</v>
      </c>
      <c r="E423" s="119">
        <v>-190.5</v>
      </c>
    </row>
    <row r="424" spans="1:5" x14ac:dyDescent="0.3">
      <c r="A424" s="99"/>
      <c r="B424" s="99"/>
      <c r="C424" s="99" t="s">
        <v>281</v>
      </c>
      <c r="D424" s="119">
        <v>-190.5</v>
      </c>
      <c r="E424" s="119">
        <v>-190.5</v>
      </c>
    </row>
    <row r="425" spans="1:5" x14ac:dyDescent="0.3">
      <c r="A425" s="99"/>
      <c r="B425" s="99"/>
      <c r="C425" s="99" t="s">
        <v>282</v>
      </c>
      <c r="D425" s="119">
        <v>-190.5</v>
      </c>
      <c r="E425" s="119">
        <v>-190.5</v>
      </c>
    </row>
    <row r="426" spans="1:5" x14ac:dyDescent="0.3">
      <c r="A426" s="99"/>
      <c r="B426" s="99"/>
      <c r="C426" s="99" t="s">
        <v>283</v>
      </c>
      <c r="D426" s="119">
        <v>-190.5</v>
      </c>
      <c r="E426" s="119">
        <v>-190.5</v>
      </c>
    </row>
    <row r="427" spans="1:5" x14ac:dyDescent="0.3">
      <c r="A427" s="99"/>
      <c r="B427" s="99"/>
      <c r="C427" s="99" t="s">
        <v>284</v>
      </c>
      <c r="D427" s="119">
        <v>-190.5</v>
      </c>
      <c r="E427" s="119">
        <v>-190.5</v>
      </c>
    </row>
    <row r="428" spans="1:5" x14ac:dyDescent="0.3">
      <c r="A428" s="99"/>
      <c r="B428" s="99"/>
      <c r="C428" s="117" t="s">
        <v>215</v>
      </c>
      <c r="D428" s="118">
        <f>D430</f>
        <v>-35104.300000000003</v>
      </c>
      <c r="E428" s="118">
        <f>E430</f>
        <v>-35104.300000000003</v>
      </c>
    </row>
    <row r="429" spans="1:5" x14ac:dyDescent="0.3">
      <c r="A429" s="99"/>
      <c r="B429" s="99"/>
      <c r="C429" s="99" t="s">
        <v>236</v>
      </c>
      <c r="D429" s="99"/>
      <c r="E429" s="197"/>
    </row>
    <row r="430" spans="1:5" x14ac:dyDescent="0.3">
      <c r="A430" s="99" t="s">
        <v>216</v>
      </c>
      <c r="B430" s="99"/>
      <c r="C430" s="99" t="s">
        <v>217</v>
      </c>
      <c r="D430" s="119">
        <f>D432</f>
        <v>-35104.300000000003</v>
      </c>
      <c r="E430" s="119">
        <f>E432</f>
        <v>-35104.300000000003</v>
      </c>
    </row>
    <row r="431" spans="1:5" x14ac:dyDescent="0.3">
      <c r="A431" s="99"/>
      <c r="B431" s="99"/>
      <c r="C431" s="99" t="s">
        <v>236</v>
      </c>
      <c r="D431" s="99"/>
      <c r="E431" s="197"/>
    </row>
    <row r="432" spans="1:5" ht="27" x14ac:dyDescent="0.3">
      <c r="A432" s="99"/>
      <c r="B432" s="99" t="s">
        <v>67</v>
      </c>
      <c r="C432" s="99" t="s">
        <v>220</v>
      </c>
      <c r="D432" s="119">
        <f>D434</f>
        <v>-35104.300000000003</v>
      </c>
      <c r="E432" s="119">
        <f>E434</f>
        <v>-35104.300000000003</v>
      </c>
    </row>
    <row r="433" spans="1:7" x14ac:dyDescent="0.3">
      <c r="A433" s="99"/>
      <c r="B433" s="99"/>
      <c r="C433" s="99" t="s">
        <v>267</v>
      </c>
      <c r="D433" s="99"/>
      <c r="E433" s="197"/>
    </row>
    <row r="434" spans="1:7" x14ac:dyDescent="0.3">
      <c r="A434" s="99"/>
      <c r="B434" s="99"/>
      <c r="C434" s="121" t="s">
        <v>215</v>
      </c>
      <c r="D434" s="122">
        <f>D436</f>
        <v>-35104.300000000003</v>
      </c>
      <c r="E434" s="122">
        <f>E436</f>
        <v>-35104.300000000003</v>
      </c>
    </row>
    <row r="435" spans="1:7" ht="27" x14ac:dyDescent="0.3">
      <c r="A435" s="99"/>
      <c r="B435" s="99"/>
      <c r="C435" s="99" t="s">
        <v>268</v>
      </c>
      <c r="D435" s="99"/>
      <c r="E435" s="197"/>
    </row>
    <row r="436" spans="1:7" x14ac:dyDescent="0.3">
      <c r="A436" s="99"/>
      <c r="B436" s="99"/>
      <c r="C436" s="99" t="s">
        <v>235</v>
      </c>
      <c r="D436" s="119">
        <f>D437</f>
        <v>-35104.300000000003</v>
      </c>
      <c r="E436" s="119">
        <f>E437</f>
        <v>-35104.300000000003</v>
      </c>
    </row>
    <row r="437" spans="1:7" x14ac:dyDescent="0.3">
      <c r="A437" s="99"/>
      <c r="B437" s="99"/>
      <c r="C437" s="99" t="s">
        <v>269</v>
      </c>
      <c r="D437" s="119">
        <f>D438+D442+D448</f>
        <v>-35104.300000000003</v>
      </c>
      <c r="E437" s="119">
        <f>E438+E442+E448</f>
        <v>-35104.300000000003</v>
      </c>
      <c r="G437" s="131"/>
    </row>
    <row r="438" spans="1:7" x14ac:dyDescent="0.3">
      <c r="A438" s="99"/>
      <c r="B438" s="99"/>
      <c r="C438" s="99" t="s">
        <v>295</v>
      </c>
      <c r="D438" s="119">
        <v>-29689.200000000001</v>
      </c>
      <c r="E438" s="119">
        <v>-29689.200000000001</v>
      </c>
    </row>
    <row r="439" spans="1:7" x14ac:dyDescent="0.3">
      <c r="A439" s="99"/>
      <c r="B439" s="99"/>
      <c r="C439" s="99" t="s">
        <v>296</v>
      </c>
      <c r="D439" s="119">
        <v>-29689.200000000001</v>
      </c>
      <c r="E439" s="119">
        <v>-29689.200000000001</v>
      </c>
    </row>
    <row r="440" spans="1:7" x14ac:dyDescent="0.3">
      <c r="A440" s="99"/>
      <c r="B440" s="99"/>
      <c r="C440" s="99" t="s">
        <v>297</v>
      </c>
      <c r="D440" s="119">
        <v>-27292.7</v>
      </c>
      <c r="E440" s="119">
        <v>-27292.7</v>
      </c>
    </row>
    <row r="441" spans="1:7" x14ac:dyDescent="0.3">
      <c r="A441" s="99"/>
      <c r="B441" s="99"/>
      <c r="C441" s="99" t="s">
        <v>308</v>
      </c>
      <c r="D441" s="119">
        <v>-2396.5</v>
      </c>
      <c r="E441" s="119">
        <v>-2396.5</v>
      </c>
    </row>
    <row r="442" spans="1:7" x14ac:dyDescent="0.3">
      <c r="A442" s="99"/>
      <c r="B442" s="99"/>
      <c r="C442" s="99" t="s">
        <v>270</v>
      </c>
      <c r="D442" s="119">
        <f>D443+D446</f>
        <v>-5229.3</v>
      </c>
      <c r="E442" s="119">
        <f>E443+E446</f>
        <v>-5229.3</v>
      </c>
      <c r="G442" s="131"/>
    </row>
    <row r="443" spans="1:7" x14ac:dyDescent="0.3">
      <c r="A443" s="99"/>
      <c r="B443" s="99"/>
      <c r="C443" s="99" t="s">
        <v>271</v>
      </c>
      <c r="D443" s="119">
        <f>SUM(D444:D445)</f>
        <v>-2250</v>
      </c>
      <c r="E443" s="119">
        <f>SUM(E444:E445)</f>
        <v>-2250</v>
      </c>
    </row>
    <row r="444" spans="1:7" x14ac:dyDescent="0.3">
      <c r="A444" s="99"/>
      <c r="B444" s="99"/>
      <c r="C444" s="99" t="s">
        <v>309</v>
      </c>
      <c r="D444" s="119">
        <v>-423.7</v>
      </c>
      <c r="E444" s="119">
        <v>-423.7</v>
      </c>
    </row>
    <row r="445" spans="1:7" x14ac:dyDescent="0.3">
      <c r="A445" s="99"/>
      <c r="B445" s="99"/>
      <c r="C445" s="99" t="s">
        <v>272</v>
      </c>
      <c r="D445" s="119">
        <v>-1826.3</v>
      </c>
      <c r="E445" s="119">
        <v>-1826.3</v>
      </c>
    </row>
    <row r="446" spans="1:7" x14ac:dyDescent="0.3">
      <c r="A446" s="99"/>
      <c r="B446" s="99"/>
      <c r="C446" s="99" t="s">
        <v>304</v>
      </c>
      <c r="D446" s="119">
        <v>-2979.3</v>
      </c>
      <c r="E446" s="119">
        <v>-2979.3</v>
      </c>
    </row>
    <row r="447" spans="1:7" x14ac:dyDescent="0.3">
      <c r="A447" s="99"/>
      <c r="B447" s="99"/>
      <c r="C447" s="99" t="s">
        <v>305</v>
      </c>
      <c r="D447" s="119">
        <v>-2979.3</v>
      </c>
      <c r="E447" s="119">
        <v>-2979.3</v>
      </c>
    </row>
    <row r="448" spans="1:7" x14ac:dyDescent="0.3">
      <c r="A448" s="99"/>
      <c r="B448" s="99"/>
      <c r="C448" s="99" t="s">
        <v>276</v>
      </c>
      <c r="D448" s="119">
        <v>-185.8</v>
      </c>
      <c r="E448" s="119">
        <v>-185.8</v>
      </c>
    </row>
    <row r="449" spans="1:5" ht="27" x14ac:dyDescent="0.3">
      <c r="A449" s="99"/>
      <c r="B449" s="99"/>
      <c r="C449" s="99" t="s">
        <v>306</v>
      </c>
      <c r="D449" s="119">
        <v>-185.8</v>
      </c>
      <c r="E449" s="119">
        <v>-185.8</v>
      </c>
    </row>
    <row r="450" spans="1:5" x14ac:dyDescent="0.3">
      <c r="A450" s="99"/>
      <c r="B450" s="99"/>
      <c r="C450" s="117" t="s">
        <v>221</v>
      </c>
      <c r="D450" s="118">
        <f>D452</f>
        <v>-14717.2</v>
      </c>
      <c r="E450" s="118">
        <f>E452</f>
        <v>-14717.2</v>
      </c>
    </row>
    <row r="451" spans="1:5" x14ac:dyDescent="0.3">
      <c r="A451" s="99"/>
      <c r="B451" s="99"/>
      <c r="C451" s="99" t="s">
        <v>236</v>
      </c>
      <c r="D451" s="99"/>
      <c r="E451" s="197"/>
    </row>
    <row r="452" spans="1:5" x14ac:dyDescent="0.3">
      <c r="A452" s="99" t="s">
        <v>222</v>
      </c>
      <c r="B452" s="99"/>
      <c r="C452" s="99" t="s">
        <v>223</v>
      </c>
      <c r="D452" s="119">
        <f>D454</f>
        <v>-14717.2</v>
      </c>
      <c r="E452" s="119">
        <f>E454</f>
        <v>-14717.2</v>
      </c>
    </row>
    <row r="453" spans="1:5" x14ac:dyDescent="0.3">
      <c r="A453" s="99"/>
      <c r="B453" s="99"/>
      <c r="C453" s="99" t="s">
        <v>236</v>
      </c>
      <c r="D453" s="99"/>
      <c r="E453" s="197"/>
    </row>
    <row r="454" spans="1:5" ht="27" x14ac:dyDescent="0.3">
      <c r="A454" s="99"/>
      <c r="B454" s="99" t="s">
        <v>67</v>
      </c>
      <c r="C454" s="99" t="s">
        <v>226</v>
      </c>
      <c r="D454" s="119">
        <f>D456</f>
        <v>-14717.2</v>
      </c>
      <c r="E454" s="119">
        <f>E456</f>
        <v>-14717.2</v>
      </c>
    </row>
    <row r="455" spans="1:5" x14ac:dyDescent="0.3">
      <c r="A455" s="99"/>
      <c r="B455" s="99"/>
      <c r="C455" s="99" t="s">
        <v>267</v>
      </c>
      <c r="D455" s="99"/>
      <c r="E455" s="197"/>
    </row>
    <row r="456" spans="1:5" x14ac:dyDescent="0.3">
      <c r="A456" s="99"/>
      <c r="B456" s="99"/>
      <c r="C456" s="121" t="s">
        <v>221</v>
      </c>
      <c r="D456" s="122">
        <f>D458</f>
        <v>-14717.2</v>
      </c>
      <c r="E456" s="122">
        <f>E458</f>
        <v>-14717.2</v>
      </c>
    </row>
    <row r="457" spans="1:5" ht="27" x14ac:dyDescent="0.3">
      <c r="A457" s="99"/>
      <c r="B457" s="99"/>
      <c r="C457" s="99" t="s">
        <v>268</v>
      </c>
      <c r="D457" s="99"/>
      <c r="E457" s="197"/>
    </row>
    <row r="458" spans="1:5" x14ac:dyDescent="0.3">
      <c r="A458" s="99"/>
      <c r="B458" s="99"/>
      <c r="C458" s="99" t="s">
        <v>235</v>
      </c>
      <c r="D458" s="119">
        <f>D459</f>
        <v>-14717.2</v>
      </c>
      <c r="E458" s="119">
        <f>E459</f>
        <v>-14717.2</v>
      </c>
    </row>
    <row r="459" spans="1:5" x14ac:dyDescent="0.3">
      <c r="A459" s="99"/>
      <c r="B459" s="99"/>
      <c r="C459" s="99" t="s">
        <v>269</v>
      </c>
      <c r="D459" s="119">
        <f>D460+D463</f>
        <v>-14717.2</v>
      </c>
      <c r="E459" s="119">
        <f>E460+E463</f>
        <v>-14717.2</v>
      </c>
    </row>
    <row r="460" spans="1:5" x14ac:dyDescent="0.3">
      <c r="A460" s="99"/>
      <c r="B460" s="99"/>
      <c r="C460" s="99" t="s">
        <v>295</v>
      </c>
      <c r="D460" s="119">
        <f>D461</f>
        <v>-11072</v>
      </c>
      <c r="E460" s="119">
        <f>E461</f>
        <v>-11072</v>
      </c>
    </row>
    <row r="461" spans="1:5" x14ac:dyDescent="0.3">
      <c r="A461" s="99"/>
      <c r="B461" s="99"/>
      <c r="C461" s="99" t="s">
        <v>296</v>
      </c>
      <c r="D461" s="119">
        <f>D462</f>
        <v>-11072</v>
      </c>
      <c r="E461" s="119">
        <f>E462</f>
        <v>-11072</v>
      </c>
    </row>
    <row r="462" spans="1:5" x14ac:dyDescent="0.3">
      <c r="A462" s="99"/>
      <c r="B462" s="99"/>
      <c r="C462" s="99" t="s">
        <v>297</v>
      </c>
      <c r="D462" s="119">
        <v>-11072</v>
      </c>
      <c r="E462" s="119">
        <v>-11072</v>
      </c>
    </row>
    <row r="463" spans="1:5" x14ac:dyDescent="0.3">
      <c r="A463" s="99"/>
      <c r="B463" s="99"/>
      <c r="C463" s="99" t="s">
        <v>270</v>
      </c>
      <c r="D463" s="119">
        <f>D464+D467+D469</f>
        <v>-3645.2</v>
      </c>
      <c r="E463" s="119">
        <f>E464+E467+E469</f>
        <v>-3645.2</v>
      </c>
    </row>
    <row r="464" spans="1:5" x14ac:dyDescent="0.3">
      <c r="A464" s="99"/>
      <c r="B464" s="99"/>
      <c r="C464" s="99" t="s">
        <v>271</v>
      </c>
      <c r="D464" s="119">
        <f>SUM(D465:D466)</f>
        <v>-1438.5</v>
      </c>
      <c r="E464" s="119">
        <f>SUM(E465:E466)</f>
        <v>-1438.5</v>
      </c>
    </row>
    <row r="465" spans="1:5" x14ac:dyDescent="0.3">
      <c r="A465" s="99"/>
      <c r="B465" s="99"/>
      <c r="C465" s="99" t="s">
        <v>309</v>
      </c>
      <c r="D465" s="119">
        <v>-578.79999999999995</v>
      </c>
      <c r="E465" s="119">
        <v>-578.79999999999995</v>
      </c>
    </row>
    <row r="466" spans="1:5" x14ac:dyDescent="0.3">
      <c r="A466" s="99"/>
      <c r="B466" s="99"/>
      <c r="C466" s="99" t="s">
        <v>272</v>
      </c>
      <c r="D466" s="119">
        <v>-859.7</v>
      </c>
      <c r="E466" s="119">
        <v>-859.7</v>
      </c>
    </row>
    <row r="467" spans="1:5" x14ac:dyDescent="0.3">
      <c r="A467" s="99"/>
      <c r="B467" s="99"/>
      <c r="C467" s="99" t="s">
        <v>304</v>
      </c>
      <c r="D467" s="119">
        <v>-1578</v>
      </c>
      <c r="E467" s="119">
        <v>-1578</v>
      </c>
    </row>
    <row r="468" spans="1:5" x14ac:dyDescent="0.3">
      <c r="A468" s="99"/>
      <c r="B468" s="99"/>
      <c r="C468" s="99" t="s">
        <v>305</v>
      </c>
      <c r="D468" s="119">
        <v>-1578</v>
      </c>
      <c r="E468" s="119">
        <v>-1578</v>
      </c>
    </row>
    <row r="469" spans="1:5" x14ac:dyDescent="0.3">
      <c r="A469" s="99"/>
      <c r="B469" s="99"/>
      <c r="C469" s="99" t="s">
        <v>279</v>
      </c>
      <c r="D469" s="119">
        <v>-628.70000000000005</v>
      </c>
      <c r="E469" s="119">
        <v>-628.70000000000005</v>
      </c>
    </row>
    <row r="470" spans="1:5" x14ac:dyDescent="0.3">
      <c r="A470" s="99"/>
      <c r="B470" s="99"/>
      <c r="C470" s="99" t="s">
        <v>299</v>
      </c>
      <c r="D470" s="119">
        <v>-628.70000000000005</v>
      </c>
      <c r="E470" s="119">
        <v>-628.70000000000005</v>
      </c>
    </row>
    <row r="471" spans="1:5" x14ac:dyDescent="0.3">
      <c r="A471" s="99"/>
      <c r="B471" s="99"/>
      <c r="C471" s="117" t="s">
        <v>227</v>
      </c>
      <c r="D471" s="118">
        <f>D473</f>
        <v>-2834</v>
      </c>
      <c r="E471" s="118">
        <f>E473</f>
        <v>-2834</v>
      </c>
    </row>
    <row r="472" spans="1:5" x14ac:dyDescent="0.3">
      <c r="A472" s="99"/>
      <c r="B472" s="99"/>
      <c r="C472" s="99" t="s">
        <v>236</v>
      </c>
      <c r="D472" s="99"/>
      <c r="E472" s="197"/>
    </row>
    <row r="473" spans="1:5" x14ac:dyDescent="0.3">
      <c r="A473" s="99" t="s">
        <v>228</v>
      </c>
      <c r="B473" s="99"/>
      <c r="C473" s="99" t="s">
        <v>229</v>
      </c>
      <c r="D473" s="119">
        <f>D475+D487</f>
        <v>-2834</v>
      </c>
      <c r="E473" s="119">
        <f>E475+E487</f>
        <v>-2834</v>
      </c>
    </row>
    <row r="474" spans="1:5" x14ac:dyDescent="0.3">
      <c r="A474" s="99"/>
      <c r="B474" s="99"/>
      <c r="C474" s="99" t="s">
        <v>236</v>
      </c>
      <c r="D474" s="99"/>
      <c r="E474" s="197"/>
    </row>
    <row r="475" spans="1:5" ht="27" x14ac:dyDescent="0.3">
      <c r="A475" s="99"/>
      <c r="B475" s="99" t="s">
        <v>67</v>
      </c>
      <c r="C475" s="99" t="s">
        <v>232</v>
      </c>
      <c r="D475" s="119">
        <f>D477</f>
        <v>-2129</v>
      </c>
      <c r="E475" s="119">
        <f>E477</f>
        <v>-2129</v>
      </c>
    </row>
    <row r="476" spans="1:5" x14ac:dyDescent="0.3">
      <c r="A476" s="99"/>
      <c r="B476" s="99"/>
      <c r="C476" s="99" t="s">
        <v>267</v>
      </c>
      <c r="D476" s="99"/>
      <c r="E476" s="197"/>
    </row>
    <row r="477" spans="1:5" x14ac:dyDescent="0.3">
      <c r="A477" s="99"/>
      <c r="B477" s="99"/>
      <c r="C477" s="121" t="s">
        <v>227</v>
      </c>
      <c r="D477" s="122">
        <f>D479</f>
        <v>-2129</v>
      </c>
      <c r="E477" s="122">
        <f>E479</f>
        <v>-2129</v>
      </c>
    </row>
    <row r="478" spans="1:5" ht="27" x14ac:dyDescent="0.3">
      <c r="A478" s="99"/>
      <c r="B478" s="99"/>
      <c r="C478" s="99" t="s">
        <v>268</v>
      </c>
      <c r="D478" s="99"/>
      <c r="E478" s="197"/>
    </row>
    <row r="479" spans="1:5" x14ac:dyDescent="0.3">
      <c r="A479" s="99"/>
      <c r="B479" s="99"/>
      <c r="C479" s="99" t="s">
        <v>235</v>
      </c>
      <c r="D479" s="119">
        <f>D480</f>
        <v>-2129</v>
      </c>
      <c r="E479" s="119">
        <f>E480</f>
        <v>-2129</v>
      </c>
    </row>
    <row r="480" spans="1:5" x14ac:dyDescent="0.3">
      <c r="A480" s="99"/>
      <c r="B480" s="99"/>
      <c r="C480" s="99" t="s">
        <v>269</v>
      </c>
      <c r="D480" s="119">
        <f>D481</f>
        <v>-2129</v>
      </c>
      <c r="E480" s="119">
        <f>E481</f>
        <v>-2129</v>
      </c>
    </row>
    <row r="481" spans="1:5" x14ac:dyDescent="0.3">
      <c r="A481" s="99"/>
      <c r="B481" s="99"/>
      <c r="C481" s="99" t="s">
        <v>270</v>
      </c>
      <c r="D481" s="119">
        <f>D482+D485</f>
        <v>-2129</v>
      </c>
      <c r="E481" s="119">
        <f>E482+E485</f>
        <v>-2129</v>
      </c>
    </row>
    <row r="482" spans="1:5" x14ac:dyDescent="0.3">
      <c r="A482" s="197"/>
      <c r="B482" s="197"/>
      <c r="C482" s="197" t="s">
        <v>271</v>
      </c>
      <c r="D482" s="119">
        <f>SUM(D483:D484)</f>
        <v>-2000</v>
      </c>
      <c r="E482" s="119">
        <f>SUM(E483:E484)</f>
        <v>-2000</v>
      </c>
    </row>
    <row r="483" spans="1:5" x14ac:dyDescent="0.3">
      <c r="A483" s="197"/>
      <c r="B483" s="197"/>
      <c r="C483" s="197" t="s">
        <v>309</v>
      </c>
      <c r="D483" s="119">
        <v>-1000</v>
      </c>
      <c r="E483" s="119">
        <v>-1000</v>
      </c>
    </row>
    <row r="484" spans="1:5" x14ac:dyDescent="0.3">
      <c r="A484" s="197"/>
      <c r="B484" s="197"/>
      <c r="C484" s="197" t="s">
        <v>272</v>
      </c>
      <c r="D484" s="119">
        <v>-1000</v>
      </c>
      <c r="E484" s="119">
        <v>-1000</v>
      </c>
    </row>
    <row r="485" spans="1:5" x14ac:dyDescent="0.3">
      <c r="A485" s="99"/>
      <c r="B485" s="99"/>
      <c r="C485" s="99" t="s">
        <v>273</v>
      </c>
      <c r="D485" s="119">
        <v>-129</v>
      </c>
      <c r="E485" s="119">
        <v>-129</v>
      </c>
    </row>
    <row r="486" spans="1:5" x14ac:dyDescent="0.3">
      <c r="A486" s="99"/>
      <c r="B486" s="99"/>
      <c r="C486" s="99" t="s">
        <v>274</v>
      </c>
      <c r="D486" s="119">
        <v>-129</v>
      </c>
      <c r="E486" s="119">
        <v>-129</v>
      </c>
    </row>
    <row r="487" spans="1:5" x14ac:dyDescent="0.3">
      <c r="A487" s="99"/>
      <c r="B487" s="99" t="s">
        <v>82</v>
      </c>
      <c r="C487" s="99" t="s">
        <v>233</v>
      </c>
      <c r="D487" s="119">
        <v>-705</v>
      </c>
      <c r="E487" s="119">
        <v>-705</v>
      </c>
    </row>
    <row r="488" spans="1:5" x14ac:dyDescent="0.3">
      <c r="A488" s="99"/>
      <c r="B488" s="99"/>
      <c r="C488" s="99" t="s">
        <v>267</v>
      </c>
      <c r="D488" s="99"/>
      <c r="E488" s="99"/>
    </row>
    <row r="489" spans="1:5" x14ac:dyDescent="0.3">
      <c r="A489" s="99"/>
      <c r="B489" s="99"/>
      <c r="C489" s="121" t="s">
        <v>227</v>
      </c>
      <c r="D489" s="122">
        <v>-705</v>
      </c>
      <c r="E489" s="122">
        <v>-705</v>
      </c>
    </row>
    <row r="490" spans="1:5" ht="27" x14ac:dyDescent="0.3">
      <c r="A490" s="99"/>
      <c r="B490" s="99"/>
      <c r="C490" s="99" t="s">
        <v>268</v>
      </c>
      <c r="D490" s="99"/>
      <c r="E490" s="99"/>
    </row>
    <row r="491" spans="1:5" x14ac:dyDescent="0.3">
      <c r="A491" s="99"/>
      <c r="B491" s="99"/>
      <c r="C491" s="99" t="s">
        <v>235</v>
      </c>
      <c r="D491" s="119">
        <v>-705</v>
      </c>
      <c r="E491" s="119">
        <v>-705</v>
      </c>
    </row>
    <row r="492" spans="1:5" x14ac:dyDescent="0.3">
      <c r="A492" s="99"/>
      <c r="B492" s="99"/>
      <c r="C492" s="99" t="s">
        <v>281</v>
      </c>
      <c r="D492" s="119">
        <v>-705</v>
      </c>
      <c r="E492" s="119">
        <v>-705</v>
      </c>
    </row>
    <row r="493" spans="1:5" x14ac:dyDescent="0.3">
      <c r="A493" s="99"/>
      <c r="B493" s="99"/>
      <c r="C493" s="99" t="s">
        <v>282</v>
      </c>
      <c r="D493" s="119">
        <v>-705</v>
      </c>
      <c r="E493" s="119">
        <v>-705</v>
      </c>
    </row>
    <row r="494" spans="1:5" x14ac:dyDescent="0.3">
      <c r="A494" s="99"/>
      <c r="B494" s="99"/>
      <c r="C494" s="99" t="s">
        <v>283</v>
      </c>
      <c r="D494" s="119">
        <v>-705</v>
      </c>
      <c r="E494" s="119">
        <v>-705</v>
      </c>
    </row>
    <row r="495" spans="1:5" x14ac:dyDescent="0.3">
      <c r="A495" s="99"/>
      <c r="B495" s="99"/>
      <c r="C495" s="99" t="s">
        <v>284</v>
      </c>
      <c r="D495" s="119">
        <v>-705</v>
      </c>
      <c r="E495" s="119">
        <v>-705</v>
      </c>
    </row>
    <row r="496" spans="1:5" x14ac:dyDescent="0.3">
      <c r="A496" s="222"/>
      <c r="B496" s="222"/>
      <c r="C496" s="117" t="s">
        <v>47</v>
      </c>
      <c r="D496" s="120">
        <f>D498</f>
        <v>529946.6</v>
      </c>
      <c r="E496" s="120">
        <f>E498</f>
        <v>532884.79999999993</v>
      </c>
    </row>
    <row r="497" spans="1:5" x14ac:dyDescent="0.3">
      <c r="A497" s="222"/>
      <c r="B497" s="222"/>
      <c r="C497" s="121" t="s">
        <v>2</v>
      </c>
      <c r="D497" s="119"/>
      <c r="E497" s="119"/>
    </row>
    <row r="498" spans="1:5" x14ac:dyDescent="0.3">
      <c r="A498" s="35">
        <v>1139</v>
      </c>
      <c r="B498" s="36"/>
      <c r="C498" s="99" t="s">
        <v>39</v>
      </c>
      <c r="D498" s="119">
        <f>D500</f>
        <v>529946.6</v>
      </c>
      <c r="E498" s="119">
        <f>E500</f>
        <v>532884.79999999993</v>
      </c>
    </row>
    <row r="499" spans="1:5" x14ac:dyDescent="0.3">
      <c r="A499" s="35"/>
      <c r="B499" s="36"/>
      <c r="C499" s="121" t="s">
        <v>2</v>
      </c>
      <c r="D499" s="119"/>
      <c r="E499" s="119"/>
    </row>
    <row r="500" spans="1:5" x14ac:dyDescent="0.3">
      <c r="A500" s="35"/>
      <c r="B500" s="35">
        <v>11001</v>
      </c>
      <c r="C500" s="99" t="s">
        <v>39</v>
      </c>
      <c r="D500" s="119">
        <f>D502</f>
        <v>529946.6</v>
      </c>
      <c r="E500" s="119">
        <f>E502</f>
        <v>532884.79999999993</v>
      </c>
    </row>
    <row r="501" spans="1:5" x14ac:dyDescent="0.3">
      <c r="A501" s="35"/>
      <c r="B501" s="35"/>
      <c r="C501" s="121" t="s">
        <v>48</v>
      </c>
      <c r="D501" s="119"/>
      <c r="E501" s="119"/>
    </row>
    <row r="502" spans="1:5" x14ac:dyDescent="0.3">
      <c r="A502" s="35"/>
      <c r="B502" s="35"/>
      <c r="C502" s="99" t="s">
        <v>47</v>
      </c>
      <c r="D502" s="119">
        <f>D504</f>
        <v>529946.6</v>
      </c>
      <c r="E502" s="119">
        <f>E504</f>
        <v>532884.79999999993</v>
      </c>
    </row>
    <row r="503" spans="1:5" ht="27" x14ac:dyDescent="0.3">
      <c r="A503" s="35"/>
      <c r="B503" s="35"/>
      <c r="C503" s="99" t="s">
        <v>49</v>
      </c>
      <c r="D503" s="119"/>
      <c r="E503" s="119"/>
    </row>
    <row r="504" spans="1:5" x14ac:dyDescent="0.3">
      <c r="A504" s="35"/>
      <c r="B504" s="35"/>
      <c r="C504" s="99" t="s">
        <v>4</v>
      </c>
      <c r="D504" s="119">
        <f t="shared" ref="D504:E505" si="1">D505</f>
        <v>529946.6</v>
      </c>
      <c r="E504" s="119">
        <f t="shared" si="1"/>
        <v>532884.79999999993</v>
      </c>
    </row>
    <row r="505" spans="1:5" x14ac:dyDescent="0.3">
      <c r="A505" s="35"/>
      <c r="B505" s="35"/>
      <c r="C505" s="99" t="s">
        <v>5</v>
      </c>
      <c r="D505" s="119">
        <f t="shared" si="1"/>
        <v>529946.6</v>
      </c>
      <c r="E505" s="119">
        <f t="shared" si="1"/>
        <v>532884.79999999993</v>
      </c>
    </row>
    <row r="506" spans="1:5" x14ac:dyDescent="0.3">
      <c r="A506" s="35"/>
      <c r="B506" s="35"/>
      <c r="C506" s="99" t="s">
        <v>30</v>
      </c>
      <c r="D506" s="123">
        <f>+D507</f>
        <v>529946.6</v>
      </c>
      <c r="E506" s="123">
        <f>+E507</f>
        <v>532884.79999999993</v>
      </c>
    </row>
    <row r="507" spans="1:5" x14ac:dyDescent="0.3">
      <c r="A507" s="35"/>
      <c r="B507" s="35"/>
      <c r="C507" s="99" t="s">
        <v>50</v>
      </c>
      <c r="D507" s="123">
        <v>529946.6</v>
      </c>
      <c r="E507" s="123">
        <v>532884.79999999993</v>
      </c>
    </row>
    <row r="511" spans="1:5" x14ac:dyDescent="0.3">
      <c r="D511" s="193"/>
      <c r="E511" s="193"/>
    </row>
  </sheetData>
  <mergeCells count="7">
    <mergeCell ref="B496:B497"/>
    <mergeCell ref="A496:A497"/>
    <mergeCell ref="C2:E2"/>
    <mergeCell ref="C7:C8"/>
    <mergeCell ref="A7:B7"/>
    <mergeCell ref="D7:E7"/>
    <mergeCell ref="A5:E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zoomScaleNormal="100" workbookViewId="0">
      <selection activeCell="C8" sqref="C8:C11"/>
    </sheetView>
  </sheetViews>
  <sheetFormatPr defaultColWidth="9.140625" defaultRowHeight="13.5" x14ac:dyDescent="0.25"/>
  <cols>
    <col min="1" max="2" width="9.140625" style="106"/>
    <col min="3" max="3" width="38.5703125" style="106" customWidth="1"/>
    <col min="4" max="4" width="17.42578125" style="106" customWidth="1"/>
    <col min="5" max="5" width="16.5703125" style="106" customWidth="1"/>
    <col min="6" max="6" width="19" style="106" customWidth="1"/>
    <col min="7" max="7" width="16.28515625" style="106" customWidth="1"/>
    <col min="8" max="8" width="18.42578125" style="106" customWidth="1"/>
    <col min="9" max="9" width="11.28515625" style="106" bestFit="1" customWidth="1"/>
    <col min="10" max="10" width="9.140625" style="106"/>
    <col min="11" max="11" width="13.140625" style="106" bestFit="1" customWidth="1"/>
    <col min="12" max="16384" width="9.140625" style="106"/>
  </cols>
  <sheetData>
    <row r="1" spans="1:9" x14ac:dyDescent="0.25">
      <c r="F1" s="2"/>
      <c r="G1" s="2"/>
      <c r="H1" s="107" t="s">
        <v>27</v>
      </c>
    </row>
    <row r="2" spans="1:9" ht="14.25" x14ac:dyDescent="0.25">
      <c r="A2" s="47"/>
      <c r="B2" s="47"/>
      <c r="C2" s="47"/>
      <c r="D2" s="47"/>
      <c r="E2" s="47"/>
      <c r="F2" s="226" t="s">
        <v>28</v>
      </c>
      <c r="G2" s="226"/>
      <c r="H2" s="226"/>
    </row>
    <row r="3" spans="1:9" ht="14.25" x14ac:dyDescent="0.25">
      <c r="A3" s="47"/>
      <c r="B3" s="47"/>
      <c r="C3" s="47"/>
      <c r="D3" s="47"/>
      <c r="E3" s="47"/>
      <c r="F3" s="4"/>
      <c r="G3" s="4"/>
      <c r="H3" s="24" t="s">
        <v>16</v>
      </c>
    </row>
    <row r="4" spans="1:9" ht="17.25" x14ac:dyDescent="0.3">
      <c r="A4" s="50"/>
      <c r="B4" s="50"/>
      <c r="C4" s="50"/>
      <c r="D4" s="50"/>
      <c r="E4" s="50"/>
      <c r="F4" s="50"/>
      <c r="G4" s="48"/>
      <c r="H4" s="49"/>
    </row>
    <row r="5" spans="1:9" ht="14.25" x14ac:dyDescent="0.25">
      <c r="A5" s="50"/>
      <c r="B5" s="50"/>
      <c r="C5" s="50"/>
      <c r="D5" s="50"/>
      <c r="E5" s="50"/>
      <c r="F5" s="50"/>
      <c r="G5" s="50"/>
      <c r="H5" s="47"/>
    </row>
    <row r="6" spans="1:9" ht="38.25" customHeight="1" x14ac:dyDescent="0.25">
      <c r="A6" s="227" t="s">
        <v>341</v>
      </c>
      <c r="B6" s="227"/>
      <c r="C6" s="227"/>
      <c r="D6" s="227"/>
      <c r="E6" s="227"/>
      <c r="F6" s="227"/>
      <c r="G6" s="227"/>
      <c r="H6" s="227"/>
    </row>
    <row r="7" spans="1:9" ht="16.5" x14ac:dyDescent="0.25">
      <c r="A7" s="51"/>
      <c r="B7" s="51"/>
      <c r="C7" s="52"/>
      <c r="D7" s="53"/>
      <c r="E7" s="53"/>
      <c r="F7" s="53"/>
      <c r="G7" s="54"/>
      <c r="H7" s="192" t="s">
        <v>312</v>
      </c>
    </row>
    <row r="8" spans="1:9" ht="36.75" customHeight="1" x14ac:dyDescent="0.25">
      <c r="A8" s="228" t="s">
        <v>313</v>
      </c>
      <c r="B8" s="229"/>
      <c r="C8" s="234" t="s">
        <v>314</v>
      </c>
      <c r="D8" s="219" t="s">
        <v>612</v>
      </c>
      <c r="E8" s="220"/>
      <c r="F8" s="220"/>
      <c r="G8" s="220"/>
      <c r="H8" s="221"/>
    </row>
    <row r="9" spans="1:9" x14ac:dyDescent="0.25">
      <c r="A9" s="230"/>
      <c r="B9" s="231"/>
      <c r="C9" s="235"/>
      <c r="D9" s="237" t="s">
        <v>315</v>
      </c>
      <c r="E9" s="240" t="s">
        <v>2</v>
      </c>
      <c r="F9" s="241"/>
      <c r="G9" s="241"/>
      <c r="H9" s="242"/>
    </row>
    <row r="10" spans="1:9" x14ac:dyDescent="0.25">
      <c r="A10" s="232"/>
      <c r="B10" s="233"/>
      <c r="C10" s="235"/>
      <c r="D10" s="238"/>
      <c r="E10" s="225" t="s">
        <v>316</v>
      </c>
      <c r="F10" s="225" t="s">
        <v>317</v>
      </c>
      <c r="G10" s="225" t="s">
        <v>318</v>
      </c>
      <c r="H10" s="225" t="s">
        <v>319</v>
      </c>
    </row>
    <row r="11" spans="1:9" ht="87.75" customHeight="1" x14ac:dyDescent="0.25">
      <c r="A11" s="124" t="s">
        <v>574</v>
      </c>
      <c r="B11" s="124" t="s">
        <v>575</v>
      </c>
      <c r="C11" s="236"/>
      <c r="D11" s="239"/>
      <c r="E11" s="225"/>
      <c r="F11" s="225"/>
      <c r="G11" s="225"/>
      <c r="H11" s="225"/>
    </row>
    <row r="12" spans="1:9" ht="23.25" customHeight="1" x14ac:dyDescent="0.25">
      <c r="A12" s="124"/>
      <c r="B12" s="124"/>
      <c r="C12" s="132" t="s">
        <v>23</v>
      </c>
      <c r="D12" s="133">
        <f t="shared" ref="D12:G12" si="0">+D14+D18+D29+D43+D47+D51+D55+D59+D63</f>
        <v>-232777.59999999998</v>
      </c>
      <c r="E12" s="133">
        <f t="shared" si="0"/>
        <v>-80000</v>
      </c>
      <c r="F12" s="133">
        <f t="shared" si="0"/>
        <v>-50000</v>
      </c>
      <c r="G12" s="133">
        <f t="shared" si="0"/>
        <v>-92548.7</v>
      </c>
      <c r="H12" s="133">
        <f>+H14+H18+H29+H43+H47+H51+H55+H59+H63</f>
        <v>-10228.9</v>
      </c>
      <c r="I12" s="108"/>
    </row>
    <row r="13" spans="1:9" x14ac:dyDescent="0.25">
      <c r="A13" s="124"/>
      <c r="B13" s="124"/>
      <c r="C13" s="128" t="s">
        <v>2</v>
      </c>
      <c r="D13" s="134"/>
      <c r="E13" s="134"/>
      <c r="F13" s="127"/>
      <c r="G13" s="127"/>
      <c r="H13" s="135"/>
    </row>
    <row r="14" spans="1:9" s="109" customFormat="1" ht="28.5" x14ac:dyDescent="0.2">
      <c r="A14" s="22"/>
      <c r="B14" s="136"/>
      <c r="C14" s="136" t="s">
        <v>555</v>
      </c>
      <c r="D14" s="137">
        <f>+D16</f>
        <v>-420.4</v>
      </c>
      <c r="E14" s="138"/>
      <c r="F14" s="138"/>
      <c r="G14" s="138"/>
      <c r="H14" s="137">
        <f>+H16</f>
        <v>-420.4</v>
      </c>
    </row>
    <row r="15" spans="1:9" s="109" customFormat="1" ht="17.25" x14ac:dyDescent="0.2">
      <c r="A15" s="22"/>
      <c r="B15" s="22"/>
      <c r="C15" s="22" t="s">
        <v>323</v>
      </c>
      <c r="D15" s="137"/>
      <c r="E15" s="139"/>
      <c r="F15" s="139"/>
      <c r="G15" s="139"/>
      <c r="H15" s="139"/>
    </row>
    <row r="16" spans="1:9" s="110" customFormat="1" ht="42.75" x14ac:dyDescent="0.2">
      <c r="A16" s="27">
        <v>1071</v>
      </c>
      <c r="B16" s="27">
        <v>31001</v>
      </c>
      <c r="C16" s="140" t="s">
        <v>609</v>
      </c>
      <c r="D16" s="137">
        <f>SUM(E16:H16)</f>
        <v>-420.4</v>
      </c>
      <c r="E16" s="138"/>
      <c r="F16" s="138"/>
      <c r="G16" s="138"/>
      <c r="H16" s="137">
        <v>-420.4</v>
      </c>
    </row>
    <row r="17" spans="1:11" s="110" customFormat="1" ht="17.25" x14ac:dyDescent="0.2">
      <c r="A17" s="27"/>
      <c r="B17" s="27"/>
      <c r="C17" s="140"/>
      <c r="D17" s="137"/>
      <c r="E17" s="138"/>
      <c r="F17" s="138"/>
      <c r="G17" s="138"/>
      <c r="H17" s="137"/>
    </row>
    <row r="18" spans="1:11" s="111" customFormat="1" ht="28.5" x14ac:dyDescent="0.25">
      <c r="A18" s="27"/>
      <c r="B18" s="141"/>
      <c r="C18" s="141" t="s">
        <v>322</v>
      </c>
      <c r="D18" s="133">
        <f>SUM(E18:H18)</f>
        <v>-139990</v>
      </c>
      <c r="E18" s="133">
        <f>E20</f>
        <v>-80000</v>
      </c>
      <c r="F18" s="133">
        <f>F20</f>
        <v>0</v>
      </c>
      <c r="G18" s="133">
        <f>+G20</f>
        <v>-59990</v>
      </c>
      <c r="H18" s="31"/>
    </row>
    <row r="19" spans="1:11" x14ac:dyDescent="0.25">
      <c r="A19" s="22"/>
      <c r="B19" s="22"/>
      <c r="C19" s="22" t="s">
        <v>323</v>
      </c>
      <c r="D19" s="134"/>
      <c r="E19" s="134"/>
      <c r="F19" s="142"/>
      <c r="G19" s="142"/>
      <c r="H19" s="135"/>
    </row>
    <row r="20" spans="1:11" ht="14.25" x14ac:dyDescent="0.25">
      <c r="A20" s="27">
        <v>1098</v>
      </c>
      <c r="B20" s="27">
        <v>21001</v>
      </c>
      <c r="C20" s="140" t="s">
        <v>324</v>
      </c>
      <c r="D20" s="134">
        <f>SUM(D22:D27)</f>
        <v>-139990</v>
      </c>
      <c r="E20" s="134">
        <f>SUM(E22:E23)</f>
        <v>-80000</v>
      </c>
      <c r="F20" s="134">
        <f>SUM(F22:F27)</f>
        <v>0</v>
      </c>
      <c r="G20" s="134">
        <f t="shared" ref="G20:H20" si="1">SUM(G22:G27)</f>
        <v>-59990</v>
      </c>
      <c r="H20" s="134">
        <f t="shared" si="1"/>
        <v>0</v>
      </c>
      <c r="K20" s="112"/>
    </row>
    <row r="21" spans="1:11" x14ac:dyDescent="0.25">
      <c r="A21" s="126"/>
      <c r="B21" s="126"/>
      <c r="C21" s="143" t="s">
        <v>325</v>
      </c>
      <c r="D21" s="144"/>
      <c r="E21" s="144"/>
      <c r="F21" s="145"/>
      <c r="G21" s="145"/>
      <c r="H21" s="146"/>
    </row>
    <row r="22" spans="1:11" ht="40.5" x14ac:dyDescent="0.25">
      <c r="A22" s="22"/>
      <c r="B22" s="22"/>
      <c r="C22" s="10" t="s">
        <v>326</v>
      </c>
      <c r="D22" s="142">
        <f>SUM(E22:H22)</f>
        <v>-80000</v>
      </c>
      <c r="E22" s="142">
        <v>-80000</v>
      </c>
      <c r="F22" s="142"/>
      <c r="G22" s="142"/>
      <c r="H22" s="135"/>
    </row>
    <row r="23" spans="1:11" ht="67.5" x14ac:dyDescent="0.25">
      <c r="A23" s="113"/>
      <c r="B23" s="113"/>
      <c r="C23" s="10" t="s">
        <v>327</v>
      </c>
      <c r="D23" s="142">
        <f>SUM(E23:H23)</f>
        <v>-8120</v>
      </c>
      <c r="E23" s="142"/>
      <c r="F23" s="134"/>
      <c r="G23" s="142">
        <v>-8120</v>
      </c>
      <c r="H23" s="142"/>
    </row>
    <row r="24" spans="1:11" ht="40.5" x14ac:dyDescent="0.25">
      <c r="A24" s="113"/>
      <c r="B24" s="113"/>
      <c r="C24" s="10" t="s">
        <v>328</v>
      </c>
      <c r="D24" s="142">
        <f t="shared" ref="D24:D27" si="2">SUM(E24:H24)</f>
        <v>-14200</v>
      </c>
      <c r="E24" s="113"/>
      <c r="F24" s="113"/>
      <c r="G24" s="142">
        <v>-14200</v>
      </c>
      <c r="H24" s="113"/>
    </row>
    <row r="25" spans="1:11" ht="67.5" x14ac:dyDescent="0.25">
      <c r="A25" s="113"/>
      <c r="B25" s="113"/>
      <c r="C25" s="10" t="s">
        <v>329</v>
      </c>
      <c r="D25" s="142">
        <f t="shared" si="2"/>
        <v>-10040</v>
      </c>
      <c r="E25" s="113"/>
      <c r="F25" s="113"/>
      <c r="G25" s="142">
        <v>-10040</v>
      </c>
      <c r="H25" s="113"/>
    </row>
    <row r="26" spans="1:11" ht="54" x14ac:dyDescent="0.25">
      <c r="A26" s="113"/>
      <c r="B26" s="113"/>
      <c r="C26" s="10" t="s">
        <v>330</v>
      </c>
      <c r="D26" s="142">
        <f t="shared" si="2"/>
        <v>-15000</v>
      </c>
      <c r="E26" s="113"/>
      <c r="F26" s="113"/>
      <c r="G26" s="142">
        <v>-15000</v>
      </c>
      <c r="H26" s="113"/>
    </row>
    <row r="27" spans="1:11" ht="54" x14ac:dyDescent="0.25">
      <c r="A27" s="113"/>
      <c r="B27" s="113"/>
      <c r="C27" s="10" t="s">
        <v>331</v>
      </c>
      <c r="D27" s="142">
        <f t="shared" si="2"/>
        <v>-12630</v>
      </c>
      <c r="E27" s="113"/>
      <c r="F27" s="113"/>
      <c r="G27" s="142">
        <v>-12630</v>
      </c>
      <c r="H27" s="113"/>
    </row>
    <row r="28" spans="1:11" x14ac:dyDescent="0.25">
      <c r="A28" s="113"/>
      <c r="B28" s="113"/>
      <c r="C28" s="10"/>
      <c r="D28" s="142"/>
      <c r="E28" s="113"/>
      <c r="F28" s="113"/>
      <c r="G28" s="142"/>
      <c r="H28" s="113"/>
    </row>
    <row r="29" spans="1:11" ht="42.75" x14ac:dyDescent="0.25">
      <c r="A29" s="22"/>
      <c r="B29" s="136"/>
      <c r="C29" s="136" t="s">
        <v>332</v>
      </c>
      <c r="D29" s="147">
        <f>D31+D37+D38</f>
        <v>-82558.7</v>
      </c>
      <c r="E29" s="147"/>
      <c r="F29" s="147">
        <f t="shared" ref="F29:G29" si="3">F31+F37+F38</f>
        <v>-50000</v>
      </c>
      <c r="G29" s="147">
        <f t="shared" si="3"/>
        <v>-32558.699999999997</v>
      </c>
      <c r="H29" s="148"/>
    </row>
    <row r="30" spans="1:11" x14ac:dyDescent="0.25">
      <c r="A30" s="22"/>
      <c r="B30" s="22"/>
      <c r="C30" s="22" t="s">
        <v>323</v>
      </c>
      <c r="D30" s="113"/>
      <c r="E30" s="113"/>
      <c r="F30" s="113"/>
      <c r="G30" s="113"/>
      <c r="H30" s="113"/>
    </row>
    <row r="31" spans="1:11" ht="71.25" x14ac:dyDescent="0.25">
      <c r="A31" s="27">
        <v>1045</v>
      </c>
      <c r="B31" s="27">
        <v>32001</v>
      </c>
      <c r="C31" s="140" t="s">
        <v>333</v>
      </c>
      <c r="D31" s="147">
        <f>D33+D35</f>
        <v>-22393.1</v>
      </c>
      <c r="E31" s="113"/>
      <c r="F31" s="113"/>
      <c r="G31" s="147">
        <f>G33+G35</f>
        <v>-22393.1</v>
      </c>
      <c r="H31" s="113"/>
    </row>
    <row r="32" spans="1:11" ht="14.25" x14ac:dyDescent="0.25">
      <c r="A32" s="22"/>
      <c r="B32" s="22"/>
      <c r="C32" s="22" t="s">
        <v>323</v>
      </c>
      <c r="D32" s="147"/>
      <c r="E32" s="113"/>
      <c r="F32" s="113"/>
      <c r="G32" s="142"/>
      <c r="H32" s="113"/>
    </row>
    <row r="33" spans="1:8" ht="14.25" x14ac:dyDescent="0.25">
      <c r="A33" s="149"/>
      <c r="B33" s="149"/>
      <c r="C33" s="150" t="s">
        <v>334</v>
      </c>
      <c r="D33" s="147">
        <f>D34</f>
        <v>-16328.3</v>
      </c>
      <c r="E33" s="113"/>
      <c r="F33" s="113"/>
      <c r="G33" s="147">
        <f>G34</f>
        <v>-16328.3</v>
      </c>
      <c r="H33" s="113"/>
    </row>
    <row r="34" spans="1:8" ht="40.5" x14ac:dyDescent="0.25">
      <c r="A34" s="149"/>
      <c r="B34" s="149"/>
      <c r="C34" s="151" t="s">
        <v>335</v>
      </c>
      <c r="D34" s="142">
        <f t="shared" ref="D34:D37" si="4">SUM(E34:H34)</f>
        <v>-16328.3</v>
      </c>
      <c r="E34" s="113"/>
      <c r="F34" s="113"/>
      <c r="G34" s="142">
        <v>-16328.3</v>
      </c>
      <c r="H34" s="113"/>
    </row>
    <row r="35" spans="1:8" ht="14.25" x14ac:dyDescent="0.25">
      <c r="A35" s="149"/>
      <c r="B35" s="149"/>
      <c r="C35" s="150" t="s">
        <v>336</v>
      </c>
      <c r="D35" s="147">
        <f>D36</f>
        <v>-6064.8</v>
      </c>
      <c r="E35" s="113"/>
      <c r="F35" s="113"/>
      <c r="G35" s="147">
        <f>G36</f>
        <v>-6064.8</v>
      </c>
      <c r="H35" s="113"/>
    </row>
    <row r="36" spans="1:8" ht="27" x14ac:dyDescent="0.25">
      <c r="A36" s="149"/>
      <c r="B36" s="149"/>
      <c r="C36" s="151" t="s">
        <v>337</v>
      </c>
      <c r="D36" s="142">
        <f t="shared" si="4"/>
        <v>-6064.8</v>
      </c>
      <c r="E36" s="113"/>
      <c r="F36" s="113"/>
      <c r="G36" s="142">
        <v>-6064.8</v>
      </c>
      <c r="H36" s="113"/>
    </row>
    <row r="37" spans="1:8" ht="42.75" x14ac:dyDescent="0.25">
      <c r="A37" s="27">
        <v>1146</v>
      </c>
      <c r="B37" s="27">
        <v>12010</v>
      </c>
      <c r="C37" s="140" t="s">
        <v>338</v>
      </c>
      <c r="D37" s="147">
        <f t="shared" si="4"/>
        <v>-10165.6</v>
      </c>
      <c r="E37" s="113"/>
      <c r="F37" s="113"/>
      <c r="G37" s="147">
        <v>-10165.6</v>
      </c>
      <c r="H37" s="113"/>
    </row>
    <row r="38" spans="1:8" ht="28.5" x14ac:dyDescent="0.25">
      <c r="A38" s="27">
        <v>1168</v>
      </c>
      <c r="B38" s="27">
        <v>32001</v>
      </c>
      <c r="C38" s="140" t="s">
        <v>339</v>
      </c>
      <c r="D38" s="147">
        <f>D40</f>
        <v>-50000</v>
      </c>
      <c r="E38" s="113"/>
      <c r="F38" s="147">
        <f>F40</f>
        <v>-50000</v>
      </c>
      <c r="G38" s="113"/>
      <c r="H38" s="113"/>
    </row>
    <row r="39" spans="1:8" ht="14.25" x14ac:dyDescent="0.25">
      <c r="A39" s="22"/>
      <c r="B39" s="22"/>
      <c r="C39" s="22" t="s">
        <v>2</v>
      </c>
      <c r="D39" s="147"/>
      <c r="E39" s="113"/>
      <c r="F39" s="142"/>
      <c r="G39" s="113"/>
      <c r="H39" s="113"/>
    </row>
    <row r="40" spans="1:8" ht="14.25" x14ac:dyDescent="0.25">
      <c r="A40" s="149"/>
      <c r="B40" s="149"/>
      <c r="C40" s="150" t="s">
        <v>334</v>
      </c>
      <c r="D40" s="147">
        <f>D41</f>
        <v>-50000</v>
      </c>
      <c r="E40" s="113"/>
      <c r="F40" s="147">
        <f>F41</f>
        <v>-50000</v>
      </c>
      <c r="G40" s="113"/>
      <c r="H40" s="113"/>
    </row>
    <row r="41" spans="1:8" ht="27" x14ac:dyDescent="0.25">
      <c r="A41" s="27"/>
      <c r="B41" s="27"/>
      <c r="C41" s="151" t="s">
        <v>340</v>
      </c>
      <c r="D41" s="142">
        <f t="shared" ref="D41" si="5">SUM(E41:H41)</f>
        <v>-50000</v>
      </c>
      <c r="E41" s="113"/>
      <c r="F41" s="142">
        <v>-50000</v>
      </c>
      <c r="G41" s="113"/>
      <c r="H41" s="113"/>
    </row>
    <row r="43" spans="1:8" s="109" customFormat="1" ht="28.5" x14ac:dyDescent="0.2">
      <c r="A43" s="22"/>
      <c r="B43" s="136"/>
      <c r="C43" s="136" t="s">
        <v>556</v>
      </c>
      <c r="D43" s="137">
        <f>D45</f>
        <v>-5800</v>
      </c>
      <c r="E43" s="138">
        <f t="shared" ref="E43:H43" si="6">E45</f>
        <v>0</v>
      </c>
      <c r="F43" s="138">
        <f t="shared" si="6"/>
        <v>0</v>
      </c>
      <c r="G43" s="138">
        <f t="shared" si="6"/>
        <v>0</v>
      </c>
      <c r="H43" s="137">
        <f t="shared" si="6"/>
        <v>-5800</v>
      </c>
    </row>
    <row r="44" spans="1:8" s="109" customFormat="1" ht="17.25" x14ac:dyDescent="0.2">
      <c r="A44" s="22"/>
      <c r="B44" s="22"/>
      <c r="C44" s="22" t="s">
        <v>323</v>
      </c>
      <c r="D44" s="137"/>
      <c r="E44" s="139"/>
      <c r="F44" s="139"/>
      <c r="G44" s="139"/>
      <c r="H44" s="137"/>
    </row>
    <row r="45" spans="1:8" s="110" customFormat="1" ht="42.75" x14ac:dyDescent="0.2">
      <c r="A45" s="27">
        <v>1108</v>
      </c>
      <c r="B45" s="27">
        <v>31001</v>
      </c>
      <c r="C45" s="140" t="s">
        <v>557</v>
      </c>
      <c r="D45" s="137">
        <f>SUM(E45:H45)</f>
        <v>-5800</v>
      </c>
      <c r="E45" s="138"/>
      <c r="F45" s="138"/>
      <c r="G45" s="138"/>
      <c r="H45" s="137">
        <v>-5800</v>
      </c>
    </row>
    <row r="47" spans="1:8" s="109" customFormat="1" ht="17.25" x14ac:dyDescent="0.2">
      <c r="A47" s="22"/>
      <c r="B47" s="136"/>
      <c r="C47" s="136" t="s">
        <v>559</v>
      </c>
      <c r="D47" s="137">
        <f>D49</f>
        <v>-501.4</v>
      </c>
      <c r="E47" s="138">
        <f t="shared" ref="E47:H47" si="7">E49</f>
        <v>0</v>
      </c>
      <c r="F47" s="138">
        <f t="shared" si="7"/>
        <v>0</v>
      </c>
      <c r="G47" s="138">
        <f t="shared" si="7"/>
        <v>0</v>
      </c>
      <c r="H47" s="137">
        <f t="shared" si="7"/>
        <v>-501.4</v>
      </c>
    </row>
    <row r="48" spans="1:8" s="109" customFormat="1" ht="17.25" x14ac:dyDescent="0.2">
      <c r="A48" s="22"/>
      <c r="B48" s="22"/>
      <c r="C48" s="22" t="s">
        <v>323</v>
      </c>
      <c r="D48" s="137"/>
      <c r="E48" s="139"/>
      <c r="F48" s="139"/>
      <c r="G48" s="139"/>
      <c r="H48" s="137"/>
    </row>
    <row r="49" spans="1:8" s="110" customFormat="1" ht="42.75" x14ac:dyDescent="0.2">
      <c r="A49" s="27">
        <v>1143</v>
      </c>
      <c r="B49" s="27">
        <v>31001</v>
      </c>
      <c r="C49" s="140" t="s">
        <v>560</v>
      </c>
      <c r="D49" s="137">
        <f t="shared" ref="D49" si="8">SUM(E49:H49)</f>
        <v>-501.4</v>
      </c>
      <c r="E49" s="138"/>
      <c r="F49" s="138"/>
      <c r="G49" s="138"/>
      <c r="H49" s="137">
        <v>-501.4</v>
      </c>
    </row>
    <row r="51" spans="1:8" s="109" customFormat="1" ht="17.25" x14ac:dyDescent="0.2">
      <c r="A51" s="22"/>
      <c r="B51" s="136"/>
      <c r="C51" s="136" t="s">
        <v>562</v>
      </c>
      <c r="D51" s="137">
        <f>D53</f>
        <v>-685</v>
      </c>
      <c r="E51" s="138">
        <f>E53</f>
        <v>0</v>
      </c>
      <c r="F51" s="138">
        <f>F53</f>
        <v>0</v>
      </c>
      <c r="G51" s="138">
        <f>G53</f>
        <v>0</v>
      </c>
      <c r="H51" s="137">
        <f>H53</f>
        <v>-685</v>
      </c>
    </row>
    <row r="52" spans="1:8" s="109" customFormat="1" ht="17.25" x14ac:dyDescent="0.2">
      <c r="A52" s="22"/>
      <c r="B52" s="22"/>
      <c r="C52" s="22" t="s">
        <v>323</v>
      </c>
      <c r="D52" s="137"/>
      <c r="E52" s="139"/>
      <c r="F52" s="139"/>
      <c r="G52" s="139"/>
      <c r="H52" s="137"/>
    </row>
    <row r="53" spans="1:8" s="110" customFormat="1" ht="42.75" x14ac:dyDescent="0.2">
      <c r="A53" s="27">
        <v>1009</v>
      </c>
      <c r="B53" s="27">
        <v>31001</v>
      </c>
      <c r="C53" s="140" t="s">
        <v>563</v>
      </c>
      <c r="D53" s="137">
        <f t="shared" ref="D53" si="9">SUM(E53:H53)</f>
        <v>-685</v>
      </c>
      <c r="E53" s="138"/>
      <c r="F53" s="138"/>
      <c r="G53" s="138"/>
      <c r="H53" s="137">
        <v>-685</v>
      </c>
    </row>
    <row r="54" spans="1:8" s="114" customFormat="1" ht="17.25" x14ac:dyDescent="0.2">
      <c r="A54" s="22"/>
      <c r="B54" s="22"/>
      <c r="C54" s="10"/>
      <c r="D54" s="139"/>
      <c r="E54" s="139"/>
      <c r="F54" s="139"/>
      <c r="G54" s="139"/>
      <c r="H54" s="139"/>
    </row>
    <row r="55" spans="1:8" s="109" customFormat="1" ht="17.25" x14ac:dyDescent="0.2">
      <c r="A55" s="22"/>
      <c r="B55" s="136"/>
      <c r="C55" s="136" t="s">
        <v>565</v>
      </c>
      <c r="D55" s="137">
        <f>D57</f>
        <v>-1926.6</v>
      </c>
      <c r="E55" s="138">
        <f>E57</f>
        <v>0</v>
      </c>
      <c r="F55" s="138">
        <f>F57</f>
        <v>0</v>
      </c>
      <c r="G55" s="138">
        <f>G57</f>
        <v>0</v>
      </c>
      <c r="H55" s="137">
        <f>H57</f>
        <v>-1926.6</v>
      </c>
    </row>
    <row r="56" spans="1:8" s="109" customFormat="1" ht="17.25" x14ac:dyDescent="0.2">
      <c r="A56" s="22"/>
      <c r="B56" s="22"/>
      <c r="C56" s="22" t="s">
        <v>323</v>
      </c>
      <c r="D56" s="137"/>
      <c r="E56" s="139"/>
      <c r="F56" s="139"/>
      <c r="G56" s="139"/>
      <c r="H56" s="137"/>
    </row>
    <row r="57" spans="1:8" s="110" customFormat="1" ht="42.75" x14ac:dyDescent="0.2">
      <c r="A57" s="27">
        <v>1025</v>
      </c>
      <c r="B57" s="27">
        <v>31001</v>
      </c>
      <c r="C57" s="140" t="s">
        <v>566</v>
      </c>
      <c r="D57" s="137">
        <f t="shared" ref="D57" si="10">SUM(E57:H57)</f>
        <v>-1926.6</v>
      </c>
      <c r="E57" s="138"/>
      <c r="F57" s="138"/>
      <c r="G57" s="138"/>
      <c r="H57" s="137">
        <v>-1926.6</v>
      </c>
    </row>
    <row r="58" spans="1:8" s="114" customFormat="1" ht="17.25" x14ac:dyDescent="0.2">
      <c r="A58" s="22"/>
      <c r="B58" s="22"/>
      <c r="C58" s="10"/>
      <c r="D58" s="139"/>
      <c r="E58" s="139"/>
      <c r="F58" s="139"/>
      <c r="G58" s="139"/>
      <c r="H58" s="139"/>
    </row>
    <row r="59" spans="1:8" s="109" customFormat="1" ht="17.25" x14ac:dyDescent="0.2">
      <c r="A59" s="22"/>
      <c r="B59" s="136"/>
      <c r="C59" s="136" t="s">
        <v>568</v>
      </c>
      <c r="D59" s="137">
        <f>D61</f>
        <v>-190.5</v>
      </c>
      <c r="E59" s="138">
        <f>E61</f>
        <v>0</v>
      </c>
      <c r="F59" s="138">
        <f>F61</f>
        <v>0</v>
      </c>
      <c r="G59" s="138">
        <f>G61</f>
        <v>0</v>
      </c>
      <c r="H59" s="137">
        <f>H61</f>
        <v>-190.5</v>
      </c>
    </row>
    <row r="60" spans="1:8" s="109" customFormat="1" ht="17.25" x14ac:dyDescent="0.2">
      <c r="A60" s="22"/>
      <c r="B60" s="22"/>
      <c r="C60" s="22" t="s">
        <v>323</v>
      </c>
      <c r="D60" s="137"/>
      <c r="E60" s="139"/>
      <c r="F60" s="139"/>
      <c r="G60" s="139"/>
      <c r="H60" s="137"/>
    </row>
    <row r="61" spans="1:8" s="110" customFormat="1" ht="42.75" x14ac:dyDescent="0.2">
      <c r="A61" s="27">
        <v>1039</v>
      </c>
      <c r="B61" s="27">
        <v>31001</v>
      </c>
      <c r="C61" s="140" t="s">
        <v>569</v>
      </c>
      <c r="D61" s="137">
        <f t="shared" ref="D61" si="11">SUM(E61:H61)</f>
        <v>-190.5</v>
      </c>
      <c r="E61" s="138"/>
      <c r="F61" s="138"/>
      <c r="G61" s="138"/>
      <c r="H61" s="137">
        <v>-190.5</v>
      </c>
    </row>
    <row r="62" spans="1:8" s="114" customFormat="1" ht="17.25" x14ac:dyDescent="0.2">
      <c r="A62" s="22"/>
      <c r="B62" s="22"/>
      <c r="C62" s="10"/>
      <c r="D62" s="139"/>
      <c r="E62" s="139"/>
      <c r="F62" s="139"/>
      <c r="G62" s="139"/>
      <c r="H62" s="139"/>
    </row>
    <row r="63" spans="1:8" s="109" customFormat="1" ht="17.25" x14ac:dyDescent="0.2">
      <c r="A63" s="22"/>
      <c r="B63" s="136"/>
      <c r="C63" s="136" t="s">
        <v>571</v>
      </c>
      <c r="D63" s="137">
        <f>D65</f>
        <v>-705</v>
      </c>
      <c r="E63" s="138">
        <f>E65</f>
        <v>0</v>
      </c>
      <c r="F63" s="138">
        <f>F65</f>
        <v>0</v>
      </c>
      <c r="G63" s="138">
        <f>G65</f>
        <v>0</v>
      </c>
      <c r="H63" s="137">
        <f>H65</f>
        <v>-705</v>
      </c>
    </row>
    <row r="64" spans="1:8" s="109" customFormat="1" ht="17.25" x14ac:dyDescent="0.2">
      <c r="A64" s="22"/>
      <c r="B64" s="22"/>
      <c r="C64" s="22" t="s">
        <v>323</v>
      </c>
      <c r="D64" s="137"/>
      <c r="E64" s="139"/>
      <c r="F64" s="139"/>
      <c r="G64" s="139"/>
      <c r="H64" s="137"/>
    </row>
    <row r="65" spans="1:8" s="110" customFormat="1" ht="42.75" x14ac:dyDescent="0.2">
      <c r="A65" s="27">
        <v>1055</v>
      </c>
      <c r="B65" s="27">
        <v>31001</v>
      </c>
      <c r="C65" s="140" t="s">
        <v>572</v>
      </c>
      <c r="D65" s="137">
        <f t="shared" ref="D65" si="12">SUM(E65:H65)</f>
        <v>-705</v>
      </c>
      <c r="E65" s="138"/>
      <c r="F65" s="138"/>
      <c r="G65" s="138"/>
      <c r="H65" s="137">
        <v>-705</v>
      </c>
    </row>
    <row r="67" spans="1:8" x14ac:dyDescent="0.25">
      <c r="H67" s="115"/>
    </row>
    <row r="68" spans="1:8" x14ac:dyDescent="0.25">
      <c r="D68" s="112"/>
    </row>
    <row r="69" spans="1:8" x14ac:dyDescent="0.25">
      <c r="D69" s="112"/>
    </row>
  </sheetData>
  <mergeCells count="11">
    <mergeCell ref="H10:H11"/>
    <mergeCell ref="F2:H2"/>
    <mergeCell ref="A6:H6"/>
    <mergeCell ref="A8:B10"/>
    <mergeCell ref="C8:C11"/>
    <mergeCell ref="D8:H8"/>
    <mergeCell ref="D9:D11"/>
    <mergeCell ref="E9:H9"/>
    <mergeCell ref="E10:E11"/>
    <mergeCell ref="F10:F11"/>
    <mergeCell ref="G10:G1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zoomScaleNormal="100" workbookViewId="0">
      <selection activeCell="C13" sqref="C13"/>
    </sheetView>
  </sheetViews>
  <sheetFormatPr defaultColWidth="9.140625" defaultRowHeight="13.5" x14ac:dyDescent="0.25"/>
  <cols>
    <col min="1" max="1" width="12.140625" style="46" customWidth="1"/>
    <col min="2" max="2" width="13.140625" style="46" customWidth="1"/>
    <col min="3" max="3" width="60.28515625" style="46" customWidth="1"/>
    <col min="4" max="5" width="19.140625" style="46" customWidth="1"/>
    <col min="6" max="6" width="12.140625" style="46" customWidth="1"/>
    <col min="7" max="16384" width="9.140625" style="46"/>
  </cols>
  <sheetData>
    <row r="1" spans="1:5" ht="16.5" x14ac:dyDescent="0.3">
      <c r="A1" s="56"/>
      <c r="B1" s="56"/>
      <c r="C1" s="11"/>
      <c r="D1" s="11"/>
      <c r="E1" s="44" t="s">
        <v>57</v>
      </c>
    </row>
    <row r="2" spans="1:5" ht="16.5" x14ac:dyDescent="0.3">
      <c r="A2" s="56"/>
      <c r="B2" s="56"/>
      <c r="C2" s="208" t="s">
        <v>28</v>
      </c>
      <c r="D2" s="208"/>
      <c r="E2" s="208"/>
    </row>
    <row r="3" spans="1:5" ht="16.5" x14ac:dyDescent="0.3">
      <c r="A3" s="56"/>
      <c r="B3" s="56"/>
      <c r="C3" s="13"/>
      <c r="D3" s="13"/>
      <c r="E3" s="45" t="s">
        <v>16</v>
      </c>
    </row>
    <row r="4" spans="1:5" ht="16.5" x14ac:dyDescent="0.3">
      <c r="A4" s="56"/>
      <c r="B4" s="56"/>
      <c r="C4" s="56"/>
      <c r="D4" s="56"/>
      <c r="E4" s="49"/>
    </row>
    <row r="5" spans="1:5" ht="16.5" x14ac:dyDescent="0.3">
      <c r="A5" s="56"/>
      <c r="B5" s="56"/>
      <c r="C5" s="56"/>
      <c r="D5" s="56"/>
      <c r="E5" s="49"/>
    </row>
    <row r="6" spans="1:5" ht="46.5" customHeight="1" x14ac:dyDescent="0.25">
      <c r="A6" s="227" t="s">
        <v>342</v>
      </c>
      <c r="B6" s="227"/>
      <c r="C6" s="227"/>
      <c r="D6" s="227"/>
      <c r="E6" s="227"/>
    </row>
    <row r="7" spans="1:5" ht="17.25" x14ac:dyDescent="0.3">
      <c r="A7" s="57"/>
      <c r="B7" s="58"/>
      <c r="C7" s="58"/>
      <c r="D7" s="58"/>
      <c r="E7" s="192" t="s">
        <v>312</v>
      </c>
    </row>
    <row r="8" spans="1:5" ht="69" customHeight="1" x14ac:dyDescent="0.25">
      <c r="A8" s="243" t="s">
        <v>1</v>
      </c>
      <c r="B8" s="244"/>
      <c r="C8" s="247" t="s">
        <v>613</v>
      </c>
      <c r="D8" s="250" t="s">
        <v>610</v>
      </c>
      <c r="E8" s="250"/>
    </row>
    <row r="9" spans="1:5" ht="21.75" customHeight="1" x14ac:dyDescent="0.25">
      <c r="A9" s="245"/>
      <c r="B9" s="246"/>
      <c r="C9" s="248"/>
      <c r="D9" s="247" t="s">
        <v>548</v>
      </c>
      <c r="E9" s="247" t="s">
        <v>580</v>
      </c>
    </row>
    <row r="10" spans="1:5" ht="20.25" customHeight="1" x14ac:dyDescent="0.25">
      <c r="A10" s="125" t="s">
        <v>320</v>
      </c>
      <c r="B10" s="125" t="s">
        <v>321</v>
      </c>
      <c r="C10" s="249"/>
      <c r="D10" s="249"/>
      <c r="E10" s="249"/>
    </row>
    <row r="11" spans="1:5" ht="14.25" x14ac:dyDescent="0.25">
      <c r="A11" s="125"/>
      <c r="B11" s="125"/>
      <c r="C11" s="152" t="s">
        <v>23</v>
      </c>
      <c r="D11" s="153">
        <f>+D13+D19+D32+D52+D58+D64+D70+D76+D82</f>
        <v>-232777.60000000001</v>
      </c>
      <c r="E11" s="153">
        <f>+E13+E19+E32+E52+E58+E64+E70+E76+E82</f>
        <v>-232777.60000000001</v>
      </c>
    </row>
    <row r="12" spans="1:5" x14ac:dyDescent="0.25">
      <c r="A12" s="125"/>
      <c r="B12" s="125"/>
      <c r="C12" s="154" t="s">
        <v>2</v>
      </c>
      <c r="D12" s="155"/>
      <c r="E12" s="156"/>
    </row>
    <row r="13" spans="1:5" s="100" customFormat="1" ht="17.25" x14ac:dyDescent="0.2">
      <c r="A13" s="157"/>
      <c r="B13" s="158"/>
      <c r="C13" s="158" t="s">
        <v>555</v>
      </c>
      <c r="D13" s="153">
        <f>D15</f>
        <v>-420.4</v>
      </c>
      <c r="E13" s="153">
        <f>E15</f>
        <v>-420.4</v>
      </c>
    </row>
    <row r="14" spans="1:5" s="100" customFormat="1" ht="17.25" x14ac:dyDescent="0.2">
      <c r="A14" s="157"/>
      <c r="B14" s="157"/>
      <c r="C14" s="157" t="s">
        <v>323</v>
      </c>
      <c r="D14" s="159"/>
      <c r="E14" s="159"/>
    </row>
    <row r="15" spans="1:5" s="101" customFormat="1" ht="28.5" x14ac:dyDescent="0.2">
      <c r="A15" s="160">
        <v>1071</v>
      </c>
      <c r="B15" s="160">
        <v>31001</v>
      </c>
      <c r="C15" s="161" t="s">
        <v>609</v>
      </c>
      <c r="D15" s="153">
        <f t="shared" ref="D15" si="0">+D17</f>
        <v>-420.4</v>
      </c>
      <c r="E15" s="153">
        <f>E17</f>
        <v>-420.4</v>
      </c>
    </row>
    <row r="16" spans="1:5" s="101" customFormat="1" ht="17.25" x14ac:dyDescent="0.2">
      <c r="A16" s="160"/>
      <c r="B16" s="160"/>
      <c r="C16" s="157" t="s">
        <v>346</v>
      </c>
      <c r="D16" s="162"/>
      <c r="E16" s="162"/>
    </row>
    <row r="17" spans="1:5" s="101" customFormat="1" ht="21.75" customHeight="1" x14ac:dyDescent="0.2">
      <c r="A17" s="160"/>
      <c r="B17" s="160"/>
      <c r="C17" s="161" t="s">
        <v>364</v>
      </c>
      <c r="D17" s="162">
        <v>-420.4</v>
      </c>
      <c r="E17" s="162">
        <v>-420.4</v>
      </c>
    </row>
    <row r="18" spans="1:5" s="101" customFormat="1" ht="17.25" x14ac:dyDescent="0.2">
      <c r="A18" s="160"/>
      <c r="B18" s="160"/>
      <c r="C18" s="161"/>
      <c r="D18" s="162"/>
      <c r="E18" s="162"/>
    </row>
    <row r="19" spans="1:5" ht="28.5" x14ac:dyDescent="0.25">
      <c r="A19" s="157"/>
      <c r="B19" s="158"/>
      <c r="C19" s="158" t="s">
        <v>322</v>
      </c>
      <c r="D19" s="153">
        <f t="shared" ref="D19:E19" si="1">D21</f>
        <v>-139990</v>
      </c>
      <c r="E19" s="153">
        <f t="shared" si="1"/>
        <v>-139990</v>
      </c>
    </row>
    <row r="20" spans="1:5" x14ac:dyDescent="0.25">
      <c r="A20" s="157"/>
      <c r="B20" s="157"/>
      <c r="C20" s="157" t="s">
        <v>323</v>
      </c>
      <c r="D20" s="159"/>
      <c r="E20" s="159"/>
    </row>
    <row r="21" spans="1:5" ht="14.25" x14ac:dyDescent="0.25">
      <c r="A21" s="160">
        <v>1098</v>
      </c>
      <c r="B21" s="160">
        <v>21001</v>
      </c>
      <c r="C21" s="161" t="s">
        <v>324</v>
      </c>
      <c r="D21" s="153">
        <f t="shared" ref="D21:E21" si="2">D23</f>
        <v>-139990</v>
      </c>
      <c r="E21" s="153">
        <f t="shared" si="2"/>
        <v>-139990</v>
      </c>
    </row>
    <row r="22" spans="1:5" ht="22.5" customHeight="1" x14ac:dyDescent="0.25">
      <c r="A22" s="163"/>
      <c r="B22" s="164"/>
      <c r="C22" s="154" t="s">
        <v>343</v>
      </c>
      <c r="D22" s="155"/>
      <c r="E22" s="156"/>
    </row>
    <row r="23" spans="1:5" ht="22.5" customHeight="1" x14ac:dyDescent="0.25">
      <c r="A23" s="165"/>
      <c r="B23" s="165"/>
      <c r="C23" s="161" t="s">
        <v>344</v>
      </c>
      <c r="D23" s="162">
        <f>SUM(D25:D30)</f>
        <v>-139990</v>
      </c>
      <c r="E23" s="162">
        <f>SUM(E25:E30)</f>
        <v>-139990</v>
      </c>
    </row>
    <row r="24" spans="1:5" ht="21" customHeight="1" x14ac:dyDescent="0.25">
      <c r="A24" s="166"/>
      <c r="B24" s="166"/>
      <c r="C24" s="167" t="s">
        <v>345</v>
      </c>
      <c r="D24" s="168"/>
      <c r="E24" s="168"/>
    </row>
    <row r="25" spans="1:5" ht="27" x14ac:dyDescent="0.25">
      <c r="A25" s="169"/>
      <c r="B25" s="164"/>
      <c r="C25" s="170" t="s">
        <v>326</v>
      </c>
      <c r="D25" s="142">
        <v>-80000</v>
      </c>
      <c r="E25" s="142">
        <v>-80000</v>
      </c>
    </row>
    <row r="26" spans="1:5" ht="40.5" x14ac:dyDescent="0.25">
      <c r="A26" s="55"/>
      <c r="B26" s="55"/>
      <c r="C26" s="170" t="s">
        <v>327</v>
      </c>
      <c r="D26" s="162">
        <v>-8120</v>
      </c>
      <c r="E26" s="162">
        <v>-8120</v>
      </c>
    </row>
    <row r="27" spans="1:5" ht="27" x14ac:dyDescent="0.25">
      <c r="A27" s="55"/>
      <c r="B27" s="55"/>
      <c r="C27" s="170" t="s">
        <v>328</v>
      </c>
      <c r="D27" s="162">
        <v>-14200</v>
      </c>
      <c r="E27" s="162">
        <v>-14200</v>
      </c>
    </row>
    <row r="28" spans="1:5" ht="40.5" x14ac:dyDescent="0.25">
      <c r="A28" s="55"/>
      <c r="B28" s="55"/>
      <c r="C28" s="170" t="s">
        <v>329</v>
      </c>
      <c r="D28" s="162">
        <v>-10040</v>
      </c>
      <c r="E28" s="162">
        <v>-10040</v>
      </c>
    </row>
    <row r="29" spans="1:5" ht="40.5" x14ac:dyDescent="0.25">
      <c r="A29" s="55"/>
      <c r="B29" s="55"/>
      <c r="C29" s="170" t="s">
        <v>330</v>
      </c>
      <c r="D29" s="162">
        <v>-15000</v>
      </c>
      <c r="E29" s="162">
        <v>-15000</v>
      </c>
    </row>
    <row r="30" spans="1:5" ht="40.5" x14ac:dyDescent="0.25">
      <c r="A30" s="55"/>
      <c r="B30" s="55"/>
      <c r="C30" s="170" t="s">
        <v>331</v>
      </c>
      <c r="D30" s="162">
        <v>-12630</v>
      </c>
      <c r="E30" s="162">
        <v>-12630</v>
      </c>
    </row>
    <row r="31" spans="1:5" x14ac:dyDescent="0.25">
      <c r="A31" s="55"/>
      <c r="B31" s="55"/>
      <c r="C31" s="170"/>
      <c r="D31" s="162"/>
      <c r="E31" s="162"/>
    </row>
    <row r="32" spans="1:5" ht="28.5" x14ac:dyDescent="0.25">
      <c r="A32" s="129"/>
      <c r="B32" s="171"/>
      <c r="C32" s="171" t="s">
        <v>332</v>
      </c>
      <c r="D32" s="153">
        <f>D45+D34+D42</f>
        <v>-82558.700000000012</v>
      </c>
      <c r="E32" s="153">
        <f>E45+E34+E42</f>
        <v>-82558.700000000012</v>
      </c>
    </row>
    <row r="33" spans="1:5" x14ac:dyDescent="0.25">
      <c r="A33" s="129"/>
      <c r="B33" s="129"/>
      <c r="C33" s="129" t="s">
        <v>323</v>
      </c>
      <c r="D33" s="162"/>
      <c r="E33" s="162"/>
    </row>
    <row r="34" spans="1:5" ht="42.75" x14ac:dyDescent="0.25">
      <c r="A34" s="160">
        <v>1045</v>
      </c>
      <c r="B34" s="160">
        <v>32001</v>
      </c>
      <c r="C34" s="161" t="s">
        <v>333</v>
      </c>
      <c r="D34" s="153">
        <f>D36</f>
        <v>-22393.1</v>
      </c>
      <c r="E34" s="153">
        <f>E36</f>
        <v>-22393.1</v>
      </c>
    </row>
    <row r="35" spans="1:5" ht="14.25" x14ac:dyDescent="0.25">
      <c r="A35" s="160"/>
      <c r="B35" s="160"/>
      <c r="C35" s="157" t="s">
        <v>346</v>
      </c>
      <c r="D35" s="162"/>
      <c r="E35" s="162"/>
    </row>
    <row r="36" spans="1:5" ht="14.25" x14ac:dyDescent="0.25">
      <c r="A36" s="160"/>
      <c r="B36" s="160"/>
      <c r="C36" s="172" t="s">
        <v>344</v>
      </c>
      <c r="D36" s="153">
        <f>D38+D40</f>
        <v>-22393.1</v>
      </c>
      <c r="E36" s="153">
        <f>E38+E40</f>
        <v>-22393.1</v>
      </c>
    </row>
    <row r="37" spans="1:5" x14ac:dyDescent="0.25">
      <c r="A37" s="157"/>
      <c r="B37" s="157"/>
      <c r="C37" s="157" t="s">
        <v>345</v>
      </c>
      <c r="D37" s="162"/>
      <c r="E37" s="162"/>
    </row>
    <row r="38" spans="1:5" ht="14.25" x14ac:dyDescent="0.25">
      <c r="A38" s="173"/>
      <c r="B38" s="173"/>
      <c r="C38" s="172" t="s">
        <v>334</v>
      </c>
      <c r="D38" s="153">
        <f>D39</f>
        <v>-16328.3</v>
      </c>
      <c r="E38" s="153">
        <f>E39</f>
        <v>-16328.3</v>
      </c>
    </row>
    <row r="39" spans="1:5" ht="27" x14ac:dyDescent="0.25">
      <c r="A39" s="173"/>
      <c r="B39" s="173"/>
      <c r="C39" s="174" t="s">
        <v>335</v>
      </c>
      <c r="D39" s="162">
        <v>-16328.3</v>
      </c>
      <c r="E39" s="162">
        <v>-16328.3</v>
      </c>
    </row>
    <row r="40" spans="1:5" ht="14.25" x14ac:dyDescent="0.25">
      <c r="A40" s="173"/>
      <c r="B40" s="173"/>
      <c r="C40" s="172" t="s">
        <v>336</v>
      </c>
      <c r="D40" s="153">
        <f>D41</f>
        <v>-6064.8</v>
      </c>
      <c r="E40" s="153">
        <f>E41</f>
        <v>-6064.8</v>
      </c>
    </row>
    <row r="41" spans="1:5" ht="14.25" x14ac:dyDescent="0.25">
      <c r="A41" s="173"/>
      <c r="B41" s="173"/>
      <c r="C41" s="174" t="s">
        <v>337</v>
      </c>
      <c r="D41" s="162">
        <v>-6064.8</v>
      </c>
      <c r="E41" s="162">
        <v>-6064.8</v>
      </c>
    </row>
    <row r="42" spans="1:5" ht="28.5" x14ac:dyDescent="0.25">
      <c r="A42" s="160">
        <v>1146</v>
      </c>
      <c r="B42" s="160">
        <v>12010</v>
      </c>
      <c r="C42" s="161" t="s">
        <v>338</v>
      </c>
      <c r="D42" s="153">
        <f>D44</f>
        <v>-10165.6</v>
      </c>
      <c r="E42" s="153">
        <f>E44</f>
        <v>-10165.6</v>
      </c>
    </row>
    <row r="43" spans="1:5" ht="14.25" x14ac:dyDescent="0.25">
      <c r="A43" s="160"/>
      <c r="B43" s="160"/>
      <c r="C43" s="157" t="s">
        <v>346</v>
      </c>
      <c r="D43" s="162"/>
      <c r="E43" s="162"/>
    </row>
    <row r="44" spans="1:5" ht="14.25" x14ac:dyDescent="0.25">
      <c r="A44" s="160"/>
      <c r="B44" s="160"/>
      <c r="C44" s="172" t="s">
        <v>344</v>
      </c>
      <c r="D44" s="153">
        <v>-10165.6</v>
      </c>
      <c r="E44" s="153">
        <v>-10165.6</v>
      </c>
    </row>
    <row r="45" spans="1:5" ht="28.5" x14ac:dyDescent="0.25">
      <c r="A45" s="175">
        <v>1168</v>
      </c>
      <c r="B45" s="175">
        <v>32001</v>
      </c>
      <c r="C45" s="176" t="s">
        <v>339</v>
      </c>
      <c r="D45" s="153">
        <f>D47</f>
        <v>-50000</v>
      </c>
      <c r="E45" s="153">
        <f>E47</f>
        <v>-50000</v>
      </c>
    </row>
    <row r="46" spans="1:5" ht="14.25" x14ac:dyDescent="0.25">
      <c r="A46" s="175"/>
      <c r="B46" s="175"/>
      <c r="C46" s="157" t="s">
        <v>346</v>
      </c>
      <c r="D46" s="162"/>
      <c r="E46" s="162"/>
    </row>
    <row r="47" spans="1:5" ht="14.25" x14ac:dyDescent="0.25">
      <c r="A47" s="157"/>
      <c r="B47" s="157"/>
      <c r="C47" s="172" t="s">
        <v>344</v>
      </c>
      <c r="D47" s="153">
        <f>D49</f>
        <v>-50000</v>
      </c>
      <c r="E47" s="153">
        <f>E49</f>
        <v>-50000</v>
      </c>
    </row>
    <row r="48" spans="1:5" x14ac:dyDescent="0.25">
      <c r="A48" s="157"/>
      <c r="B48" s="157"/>
      <c r="C48" s="157" t="s">
        <v>345</v>
      </c>
      <c r="D48" s="162"/>
      <c r="E48" s="162"/>
    </row>
    <row r="49" spans="1:5" ht="14.25" x14ac:dyDescent="0.25">
      <c r="A49" s="173"/>
      <c r="B49" s="173"/>
      <c r="C49" s="172" t="s">
        <v>334</v>
      </c>
      <c r="D49" s="153">
        <f>D50</f>
        <v>-50000</v>
      </c>
      <c r="E49" s="153">
        <f>E50</f>
        <v>-50000</v>
      </c>
    </row>
    <row r="50" spans="1:5" ht="14.25" x14ac:dyDescent="0.25">
      <c r="A50" s="175"/>
      <c r="B50" s="175"/>
      <c r="C50" s="174" t="s">
        <v>340</v>
      </c>
      <c r="D50" s="162">
        <v>-50000</v>
      </c>
      <c r="E50" s="162">
        <v>-50000</v>
      </c>
    </row>
    <row r="51" spans="1:5" ht="14.25" x14ac:dyDescent="0.25">
      <c r="A51" s="175"/>
      <c r="B51" s="175"/>
      <c r="C51" s="174"/>
      <c r="D51" s="162"/>
      <c r="E51" s="162"/>
    </row>
    <row r="52" spans="1:5" s="100" customFormat="1" ht="24.75" customHeight="1" x14ac:dyDescent="0.2">
      <c r="A52" s="157"/>
      <c r="B52" s="158"/>
      <c r="C52" s="158" t="s">
        <v>556</v>
      </c>
      <c r="D52" s="153">
        <f t="shared" ref="D52" si="3">D54</f>
        <v>-5800</v>
      </c>
      <c r="E52" s="153">
        <f>E54</f>
        <v>-5800</v>
      </c>
    </row>
    <row r="53" spans="1:5" s="100" customFormat="1" ht="17.25" x14ac:dyDescent="0.2">
      <c r="A53" s="157"/>
      <c r="B53" s="157"/>
      <c r="C53" s="157" t="s">
        <v>323</v>
      </c>
      <c r="D53" s="159"/>
      <c r="E53" s="159"/>
    </row>
    <row r="54" spans="1:5" s="101" customFormat="1" ht="39.75" customHeight="1" x14ac:dyDescent="0.2">
      <c r="A54" s="160">
        <v>1108</v>
      </c>
      <c r="B54" s="160">
        <v>31001</v>
      </c>
      <c r="C54" s="161" t="s">
        <v>557</v>
      </c>
      <c r="D54" s="153">
        <f t="shared" ref="D54" si="4">D56</f>
        <v>-5800</v>
      </c>
      <c r="E54" s="153">
        <f>E56</f>
        <v>-5800</v>
      </c>
    </row>
    <row r="55" spans="1:5" s="101" customFormat="1" ht="21" customHeight="1" x14ac:dyDescent="0.2">
      <c r="A55" s="160"/>
      <c r="B55" s="160"/>
      <c r="C55" s="157" t="s">
        <v>346</v>
      </c>
      <c r="D55" s="177"/>
      <c r="E55" s="177"/>
    </row>
    <row r="56" spans="1:5" s="101" customFormat="1" ht="21" customHeight="1" x14ac:dyDescent="0.2">
      <c r="A56" s="160"/>
      <c r="B56" s="160"/>
      <c r="C56" s="172" t="s">
        <v>558</v>
      </c>
      <c r="D56" s="162">
        <v>-5800</v>
      </c>
      <c r="E56" s="162">
        <v>-5800</v>
      </c>
    </row>
    <row r="57" spans="1:5" s="102" customFormat="1" ht="17.25" x14ac:dyDescent="0.2">
      <c r="A57" s="157"/>
      <c r="B57" s="157"/>
      <c r="C57" s="170"/>
      <c r="D57" s="159"/>
      <c r="E57" s="159"/>
    </row>
    <row r="58" spans="1:5" s="100" customFormat="1" ht="23.25" customHeight="1" x14ac:dyDescent="0.2">
      <c r="A58" s="157"/>
      <c r="B58" s="158"/>
      <c r="C58" s="158" t="s">
        <v>559</v>
      </c>
      <c r="D58" s="153">
        <f t="shared" ref="D58" si="5">D60</f>
        <v>-501.4</v>
      </c>
      <c r="E58" s="153">
        <f>E60</f>
        <v>-501.4</v>
      </c>
    </row>
    <row r="59" spans="1:5" s="100" customFormat="1" ht="17.25" x14ac:dyDescent="0.2">
      <c r="A59" s="157"/>
      <c r="B59" s="157"/>
      <c r="C59" s="157" t="s">
        <v>323</v>
      </c>
      <c r="D59" s="159"/>
      <c r="E59" s="159"/>
    </row>
    <row r="60" spans="1:5" s="101" customFormat="1" ht="60.75" customHeight="1" x14ac:dyDescent="0.2">
      <c r="A60" s="175">
        <v>1143</v>
      </c>
      <c r="B60" s="175">
        <v>31001</v>
      </c>
      <c r="C60" s="176" t="s">
        <v>560</v>
      </c>
      <c r="D60" s="153">
        <f t="shared" ref="D60" si="6">D62</f>
        <v>-501.4</v>
      </c>
      <c r="E60" s="153">
        <f>E62</f>
        <v>-501.4</v>
      </c>
    </row>
    <row r="61" spans="1:5" s="101" customFormat="1" ht="22.5" customHeight="1" x14ac:dyDescent="0.2">
      <c r="A61" s="175"/>
      <c r="B61" s="175"/>
      <c r="C61" s="157" t="s">
        <v>346</v>
      </c>
      <c r="D61" s="177"/>
      <c r="E61" s="177"/>
    </row>
    <row r="62" spans="1:5" s="101" customFormat="1" ht="22.5" customHeight="1" x14ac:dyDescent="0.2">
      <c r="A62" s="175"/>
      <c r="B62" s="175"/>
      <c r="C62" s="172" t="s">
        <v>561</v>
      </c>
      <c r="D62" s="162">
        <v>-501.4</v>
      </c>
      <c r="E62" s="162">
        <v>-501.4</v>
      </c>
    </row>
    <row r="63" spans="1:5" s="102" customFormat="1" ht="17.25" x14ac:dyDescent="0.2">
      <c r="A63" s="157"/>
      <c r="B63" s="157"/>
      <c r="C63" s="170"/>
      <c r="D63" s="159"/>
      <c r="E63" s="159"/>
    </row>
    <row r="64" spans="1:5" s="100" customFormat="1" ht="21" customHeight="1" x14ac:dyDescent="0.2">
      <c r="A64" s="157"/>
      <c r="B64" s="158"/>
      <c r="C64" s="158" t="s">
        <v>562</v>
      </c>
      <c r="D64" s="153">
        <f t="shared" ref="D64:E64" si="7">D66</f>
        <v>-685</v>
      </c>
      <c r="E64" s="153">
        <f t="shared" si="7"/>
        <v>-685</v>
      </c>
    </row>
    <row r="65" spans="1:5" s="100" customFormat="1" ht="17.25" x14ac:dyDescent="0.2">
      <c r="A65" s="157"/>
      <c r="B65" s="157"/>
      <c r="C65" s="157" t="s">
        <v>323</v>
      </c>
      <c r="D65" s="159"/>
      <c r="E65" s="159"/>
    </row>
    <row r="66" spans="1:5" s="101" customFormat="1" ht="28.5" x14ac:dyDescent="0.2">
      <c r="A66" s="160">
        <v>1009</v>
      </c>
      <c r="B66" s="160">
        <v>31001</v>
      </c>
      <c r="C66" s="161" t="s">
        <v>563</v>
      </c>
      <c r="D66" s="153">
        <f t="shared" ref="D66" si="8">D68</f>
        <v>-685</v>
      </c>
      <c r="E66" s="153">
        <f>E68</f>
        <v>-685</v>
      </c>
    </row>
    <row r="67" spans="1:5" s="101" customFormat="1" ht="17.25" x14ac:dyDescent="0.2">
      <c r="A67" s="160"/>
      <c r="B67" s="160"/>
      <c r="C67" s="157" t="s">
        <v>346</v>
      </c>
      <c r="D67" s="177"/>
      <c r="E67" s="177"/>
    </row>
    <row r="68" spans="1:5" s="101" customFormat="1" ht="17.25" x14ac:dyDescent="0.2">
      <c r="A68" s="160"/>
      <c r="B68" s="160"/>
      <c r="C68" s="172" t="s">
        <v>564</v>
      </c>
      <c r="D68" s="162">
        <v>-685</v>
      </c>
      <c r="E68" s="162">
        <v>-685</v>
      </c>
    </row>
    <row r="69" spans="1:5" s="102" customFormat="1" ht="17.25" x14ac:dyDescent="0.2">
      <c r="A69" s="157"/>
      <c r="B69" s="157"/>
      <c r="C69" s="170"/>
      <c r="D69" s="159"/>
      <c r="E69" s="159"/>
    </row>
    <row r="70" spans="1:5" s="100" customFormat="1" ht="21" customHeight="1" x14ac:dyDescent="0.2">
      <c r="A70" s="157"/>
      <c r="B70" s="158"/>
      <c r="C70" s="158" t="s">
        <v>565</v>
      </c>
      <c r="D70" s="153">
        <f t="shared" ref="D70" si="9">D72</f>
        <v>-1926.6</v>
      </c>
      <c r="E70" s="153">
        <f>E72</f>
        <v>-1926.6</v>
      </c>
    </row>
    <row r="71" spans="1:5" s="100" customFormat="1" ht="17.25" x14ac:dyDescent="0.2">
      <c r="A71" s="157"/>
      <c r="B71" s="157"/>
      <c r="C71" s="157" t="s">
        <v>323</v>
      </c>
      <c r="D71" s="159"/>
      <c r="E71" s="159"/>
    </row>
    <row r="72" spans="1:5" s="101" customFormat="1" ht="28.5" x14ac:dyDescent="0.2">
      <c r="A72" s="160">
        <v>1025</v>
      </c>
      <c r="B72" s="160">
        <v>31001</v>
      </c>
      <c r="C72" s="161" t="s">
        <v>566</v>
      </c>
      <c r="D72" s="153">
        <f t="shared" ref="D72" si="10">D74</f>
        <v>-1926.6</v>
      </c>
      <c r="E72" s="153">
        <f>E74</f>
        <v>-1926.6</v>
      </c>
    </row>
    <row r="73" spans="1:5" s="101" customFormat="1" ht="17.25" x14ac:dyDescent="0.2">
      <c r="A73" s="160"/>
      <c r="B73" s="160"/>
      <c r="C73" s="157" t="s">
        <v>346</v>
      </c>
      <c r="D73" s="177"/>
      <c r="E73" s="177"/>
    </row>
    <row r="74" spans="1:5" s="101" customFormat="1" ht="24.75" customHeight="1" x14ac:dyDescent="0.2">
      <c r="A74" s="160"/>
      <c r="B74" s="160"/>
      <c r="C74" s="172" t="s">
        <v>567</v>
      </c>
      <c r="D74" s="162">
        <v>-1926.6</v>
      </c>
      <c r="E74" s="162">
        <v>-1926.6</v>
      </c>
    </row>
    <row r="75" spans="1:5" s="102" customFormat="1" ht="17.25" x14ac:dyDescent="0.2">
      <c r="A75" s="157"/>
      <c r="B75" s="157"/>
      <c r="C75" s="170"/>
      <c r="D75" s="159"/>
      <c r="E75" s="159"/>
    </row>
    <row r="76" spans="1:5" s="100" customFormat="1" ht="21" customHeight="1" x14ac:dyDescent="0.2">
      <c r="A76" s="157"/>
      <c r="B76" s="158"/>
      <c r="C76" s="158" t="s">
        <v>568</v>
      </c>
      <c r="D76" s="153">
        <f t="shared" ref="D76" si="11">D78</f>
        <v>-190.5</v>
      </c>
      <c r="E76" s="153">
        <f>E78</f>
        <v>-190.5</v>
      </c>
    </row>
    <row r="77" spans="1:5" s="100" customFormat="1" ht="17.25" x14ac:dyDescent="0.2">
      <c r="A77" s="157"/>
      <c r="B77" s="157"/>
      <c r="C77" s="157" t="s">
        <v>323</v>
      </c>
      <c r="D77" s="159"/>
      <c r="E77" s="159"/>
    </row>
    <row r="78" spans="1:5" s="101" customFormat="1" ht="40.5" customHeight="1" x14ac:dyDescent="0.2">
      <c r="A78" s="160">
        <v>1039</v>
      </c>
      <c r="B78" s="160">
        <v>31001</v>
      </c>
      <c r="C78" s="161" t="s">
        <v>569</v>
      </c>
      <c r="D78" s="153">
        <f t="shared" ref="D78" si="12">D80</f>
        <v>-190.5</v>
      </c>
      <c r="E78" s="153">
        <f>E80</f>
        <v>-190.5</v>
      </c>
    </row>
    <row r="79" spans="1:5" s="101" customFormat="1" ht="17.25" x14ac:dyDescent="0.2">
      <c r="A79" s="160"/>
      <c r="B79" s="160"/>
      <c r="C79" s="157" t="s">
        <v>346</v>
      </c>
      <c r="D79" s="177"/>
      <c r="E79" s="177"/>
    </row>
    <row r="80" spans="1:5" s="101" customFormat="1" ht="25.5" customHeight="1" x14ac:dyDescent="0.2">
      <c r="A80" s="160"/>
      <c r="B80" s="160"/>
      <c r="C80" s="172" t="s">
        <v>570</v>
      </c>
      <c r="D80" s="162">
        <v>-190.5</v>
      </c>
      <c r="E80" s="162">
        <v>-190.5</v>
      </c>
    </row>
    <row r="81" spans="1:5" s="102" customFormat="1" ht="17.25" x14ac:dyDescent="0.2">
      <c r="A81" s="157"/>
      <c r="B81" s="157"/>
      <c r="C81" s="170"/>
      <c r="D81" s="153"/>
      <c r="E81" s="153"/>
    </row>
    <row r="82" spans="1:5" s="100" customFormat="1" ht="21" customHeight="1" x14ac:dyDescent="0.2">
      <c r="A82" s="157"/>
      <c r="B82" s="158"/>
      <c r="C82" s="158" t="s">
        <v>571</v>
      </c>
      <c r="D82" s="153">
        <f t="shared" ref="D82" si="13">D84</f>
        <v>-705</v>
      </c>
      <c r="E82" s="153">
        <f>E84</f>
        <v>-705</v>
      </c>
    </row>
    <row r="83" spans="1:5" s="100" customFormat="1" ht="17.25" x14ac:dyDescent="0.2">
      <c r="A83" s="157"/>
      <c r="B83" s="157"/>
      <c r="C83" s="157" t="s">
        <v>323</v>
      </c>
      <c r="D83" s="159"/>
      <c r="E83" s="159"/>
    </row>
    <row r="84" spans="1:5" s="101" customFormat="1" ht="51.75" customHeight="1" x14ac:dyDescent="0.2">
      <c r="A84" s="160">
        <v>1055</v>
      </c>
      <c r="B84" s="160">
        <v>31001</v>
      </c>
      <c r="C84" s="161" t="s">
        <v>572</v>
      </c>
      <c r="D84" s="153">
        <f t="shared" ref="D84" si="14">D86</f>
        <v>-705</v>
      </c>
      <c r="E84" s="153">
        <f>E86</f>
        <v>-705</v>
      </c>
    </row>
    <row r="85" spans="1:5" s="101" customFormat="1" ht="17.25" x14ac:dyDescent="0.2">
      <c r="A85" s="160"/>
      <c r="B85" s="160"/>
      <c r="C85" s="157" t="s">
        <v>346</v>
      </c>
      <c r="D85" s="177"/>
      <c r="E85" s="177"/>
    </row>
    <row r="86" spans="1:5" s="101" customFormat="1" ht="24" customHeight="1" x14ac:dyDescent="0.2">
      <c r="A86" s="160"/>
      <c r="B86" s="160"/>
      <c r="C86" s="172" t="s">
        <v>573</v>
      </c>
      <c r="D86" s="162">
        <v>-705</v>
      </c>
      <c r="E86" s="162">
        <v>-705</v>
      </c>
    </row>
    <row r="89" spans="1:5" x14ac:dyDescent="0.25">
      <c r="D89" s="103"/>
      <c r="E89" s="103"/>
    </row>
  </sheetData>
  <mergeCells count="7">
    <mergeCell ref="C2:E2"/>
    <mergeCell ref="A6:E6"/>
    <mergeCell ref="A8:B9"/>
    <mergeCell ref="C8:C10"/>
    <mergeCell ref="D8:E8"/>
    <mergeCell ref="D9:D10"/>
    <mergeCell ref="E9:E1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588"/>
  <sheetViews>
    <sheetView topLeftCell="A550" zoomScaleNormal="100" workbookViewId="0">
      <selection activeCell="C558" sqref="C558:D558"/>
    </sheetView>
  </sheetViews>
  <sheetFormatPr defaultColWidth="9.140625" defaultRowHeight="13.5" x14ac:dyDescent="0.25"/>
  <cols>
    <col min="1" max="1" width="49.28515625" style="11" customWidth="1"/>
    <col min="2" max="2" width="61.5703125" style="11" customWidth="1"/>
    <col min="3" max="3" width="19.42578125" style="11" customWidth="1"/>
    <col min="4" max="4" width="20.85546875" style="11" customWidth="1"/>
    <col min="5" max="16384" width="9.140625" style="11"/>
  </cols>
  <sheetData>
    <row r="1" spans="1:239" x14ac:dyDescent="0.25">
      <c r="B1" s="13"/>
      <c r="C1" s="251" t="s">
        <v>311</v>
      </c>
      <c r="D1" s="251"/>
      <c r="E1" s="73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</row>
    <row r="2" spans="1:239" x14ac:dyDescent="0.25">
      <c r="B2" s="208" t="s">
        <v>28</v>
      </c>
      <c r="C2" s="208"/>
      <c r="D2" s="208"/>
      <c r="E2" s="73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</row>
    <row r="3" spans="1:239" x14ac:dyDescent="0.25">
      <c r="B3" s="13"/>
      <c r="C3" s="13"/>
      <c r="D3" s="61" t="s">
        <v>16</v>
      </c>
      <c r="E3" s="7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</row>
    <row r="4" spans="1:239" x14ac:dyDescent="0.25">
      <c r="C4" s="73"/>
      <c r="D4" s="73"/>
      <c r="E4" s="73"/>
    </row>
    <row r="5" spans="1:239" ht="47.45" customHeight="1" x14ac:dyDescent="0.3">
      <c r="A5" s="252" t="s">
        <v>525</v>
      </c>
      <c r="B5" s="252"/>
      <c r="C5" s="252"/>
      <c r="D5" s="252"/>
    </row>
    <row r="7" spans="1:239" x14ac:dyDescent="0.25">
      <c r="A7" s="74"/>
      <c r="B7" s="74"/>
      <c r="C7" s="75"/>
      <c r="D7" s="75"/>
      <c r="E7" s="74"/>
    </row>
    <row r="8" spans="1:239" x14ac:dyDescent="0.25">
      <c r="A8" s="104"/>
      <c r="B8" s="104"/>
      <c r="C8" s="105" t="s">
        <v>526</v>
      </c>
      <c r="D8" s="105"/>
      <c r="E8" s="74"/>
    </row>
    <row r="9" spans="1:239" ht="20.25" x14ac:dyDescent="0.25">
      <c r="A9" s="253" t="s">
        <v>349</v>
      </c>
      <c r="B9" s="253"/>
      <c r="C9" s="253"/>
      <c r="D9" s="253"/>
      <c r="E9" s="74"/>
    </row>
    <row r="10" spans="1:239" ht="13.5" customHeight="1" x14ac:dyDescent="0.25">
      <c r="A10" s="254" t="s">
        <v>527</v>
      </c>
      <c r="B10" s="254"/>
      <c r="C10" s="254"/>
      <c r="D10" s="254"/>
      <c r="E10" s="78"/>
      <c r="F10" s="78"/>
    </row>
    <row r="11" spans="1:239" x14ac:dyDescent="0.25">
      <c r="A11" s="76"/>
      <c r="B11" s="76"/>
      <c r="C11" s="77"/>
      <c r="D11" s="77"/>
      <c r="E11" s="74"/>
    </row>
    <row r="12" spans="1:239" x14ac:dyDescent="0.25">
      <c r="A12" s="79" t="s">
        <v>351</v>
      </c>
      <c r="B12" s="255" t="s">
        <v>6</v>
      </c>
      <c r="C12" s="255"/>
      <c r="D12" s="255"/>
      <c r="E12" s="74"/>
    </row>
    <row r="13" spans="1:239" x14ac:dyDescent="0.25">
      <c r="A13" s="80" t="s">
        <v>352</v>
      </c>
      <c r="B13" s="256" t="s">
        <v>353</v>
      </c>
      <c r="C13" s="256"/>
      <c r="D13" s="256"/>
      <c r="E13" s="74"/>
    </row>
    <row r="14" spans="1:239" x14ac:dyDescent="0.25">
      <c r="A14" s="76"/>
      <c r="B14" s="76"/>
      <c r="C14" s="77"/>
      <c r="D14" s="77"/>
      <c r="E14" s="74"/>
    </row>
    <row r="15" spans="1:239" x14ac:dyDescent="0.25">
      <c r="A15" s="255" t="s">
        <v>7</v>
      </c>
      <c r="B15" s="255"/>
      <c r="C15" s="255"/>
      <c r="D15" s="255"/>
      <c r="E15" s="74"/>
    </row>
    <row r="16" spans="1:239" x14ac:dyDescent="0.25">
      <c r="A16" s="76"/>
      <c r="B16" s="76"/>
      <c r="C16" s="77"/>
      <c r="D16" s="77"/>
      <c r="E16" s="74"/>
    </row>
    <row r="17" spans="1:5" ht="48" customHeight="1" x14ac:dyDescent="0.25">
      <c r="A17" s="76" t="s">
        <v>8</v>
      </c>
      <c r="B17" s="80" t="s">
        <v>352</v>
      </c>
      <c r="C17" s="198" t="s">
        <v>610</v>
      </c>
      <c r="D17" s="198"/>
      <c r="E17" s="74"/>
    </row>
    <row r="18" spans="1:5" x14ac:dyDescent="0.25">
      <c r="A18" s="76" t="s">
        <v>9</v>
      </c>
      <c r="B18" s="80" t="s">
        <v>354</v>
      </c>
      <c r="C18" s="81" t="s">
        <v>355</v>
      </c>
      <c r="D18" s="81" t="s">
        <v>10</v>
      </c>
      <c r="E18" s="74"/>
    </row>
    <row r="19" spans="1:5" ht="25.5" x14ac:dyDescent="0.25">
      <c r="A19" s="76" t="s">
        <v>11</v>
      </c>
      <c r="B19" s="80" t="s">
        <v>356</v>
      </c>
      <c r="C19" s="77"/>
      <c r="D19" s="77"/>
      <c r="E19" s="74"/>
    </row>
    <row r="20" spans="1:5" ht="38.25" x14ac:dyDescent="0.25">
      <c r="A20" s="76" t="s">
        <v>12</v>
      </c>
      <c r="B20" s="80" t="s">
        <v>357</v>
      </c>
      <c r="C20" s="77"/>
      <c r="D20" s="77"/>
      <c r="E20" s="74"/>
    </row>
    <row r="21" spans="1:5" x14ac:dyDescent="0.25">
      <c r="A21" s="76" t="s">
        <v>53</v>
      </c>
      <c r="B21" s="80" t="s">
        <v>358</v>
      </c>
      <c r="C21" s="77"/>
      <c r="D21" s="77"/>
      <c r="E21" s="74"/>
    </row>
    <row r="22" spans="1:5" ht="27" x14ac:dyDescent="0.25">
      <c r="A22" s="76" t="s">
        <v>359</v>
      </c>
      <c r="B22" s="80" t="s">
        <v>360</v>
      </c>
      <c r="C22" s="77"/>
      <c r="D22" s="77"/>
      <c r="E22" s="74"/>
    </row>
    <row r="23" spans="1:5" x14ac:dyDescent="0.25">
      <c r="A23" s="199" t="s">
        <v>13</v>
      </c>
      <c r="B23" s="199"/>
      <c r="C23" s="77"/>
      <c r="D23" s="77"/>
      <c r="E23" s="74"/>
    </row>
    <row r="24" spans="1:5" x14ac:dyDescent="0.25">
      <c r="A24" s="82"/>
      <c r="B24" s="82"/>
      <c r="C24" s="77"/>
      <c r="D24" s="77"/>
      <c r="E24" s="74"/>
    </row>
    <row r="25" spans="1:5" x14ac:dyDescent="0.25">
      <c r="A25" s="257" t="s">
        <v>362</v>
      </c>
      <c r="B25" s="257"/>
      <c r="C25" s="83">
        <v>-51576.2</v>
      </c>
      <c r="D25" s="83">
        <v>-53782.8</v>
      </c>
      <c r="E25" s="74"/>
    </row>
    <row r="26" spans="1:5" x14ac:dyDescent="0.25">
      <c r="A26" s="76"/>
      <c r="B26" s="76"/>
      <c r="C26" s="77"/>
      <c r="D26" s="77"/>
      <c r="E26" s="74"/>
    </row>
    <row r="27" spans="1:5" x14ac:dyDescent="0.25">
      <c r="A27" s="76"/>
      <c r="B27" s="76"/>
      <c r="C27" s="77"/>
      <c r="D27" s="77"/>
      <c r="E27" s="74"/>
    </row>
    <row r="28" spans="1:5" x14ac:dyDescent="0.25">
      <c r="A28" s="79" t="s">
        <v>351</v>
      </c>
      <c r="B28" s="255" t="s">
        <v>6</v>
      </c>
      <c r="C28" s="255"/>
      <c r="D28" s="255"/>
      <c r="E28" s="74"/>
    </row>
    <row r="29" spans="1:5" x14ac:dyDescent="0.25">
      <c r="A29" s="80" t="s">
        <v>426</v>
      </c>
      <c r="B29" s="256" t="s">
        <v>427</v>
      </c>
      <c r="C29" s="256"/>
      <c r="D29" s="256"/>
      <c r="E29" s="74"/>
    </row>
    <row r="30" spans="1:5" x14ac:dyDescent="0.25">
      <c r="A30" s="76"/>
      <c r="B30" s="76"/>
      <c r="C30" s="77"/>
      <c r="D30" s="77"/>
      <c r="E30" s="74"/>
    </row>
    <row r="31" spans="1:5" x14ac:dyDescent="0.25">
      <c r="A31" s="255" t="s">
        <v>7</v>
      </c>
      <c r="B31" s="255"/>
      <c r="C31" s="255"/>
      <c r="D31" s="255"/>
      <c r="E31" s="74"/>
    </row>
    <row r="32" spans="1:5" x14ac:dyDescent="0.25">
      <c r="A32" s="76"/>
      <c r="B32" s="76"/>
      <c r="C32" s="77"/>
      <c r="D32" s="77"/>
      <c r="E32" s="74"/>
    </row>
    <row r="33" spans="1:5" ht="45" customHeight="1" x14ac:dyDescent="0.25">
      <c r="A33" s="76" t="s">
        <v>8</v>
      </c>
      <c r="B33" s="80" t="s">
        <v>426</v>
      </c>
      <c r="C33" s="198" t="s">
        <v>610</v>
      </c>
      <c r="D33" s="198"/>
      <c r="E33" s="74"/>
    </row>
    <row r="34" spans="1:5" x14ac:dyDescent="0.25">
      <c r="A34" s="76" t="s">
        <v>9</v>
      </c>
      <c r="B34" s="80" t="s">
        <v>354</v>
      </c>
      <c r="C34" s="81" t="s">
        <v>355</v>
      </c>
      <c r="D34" s="81" t="s">
        <v>10</v>
      </c>
      <c r="E34" s="74"/>
    </row>
    <row r="35" spans="1:5" ht="25.5" x14ac:dyDescent="0.25">
      <c r="A35" s="76" t="s">
        <v>11</v>
      </c>
      <c r="B35" s="80" t="s">
        <v>427</v>
      </c>
      <c r="C35" s="77"/>
      <c r="D35" s="77"/>
      <c r="E35" s="74"/>
    </row>
    <row r="36" spans="1:5" ht="38.25" x14ac:dyDescent="0.25">
      <c r="A36" s="76" t="s">
        <v>12</v>
      </c>
      <c r="B36" s="80" t="s">
        <v>428</v>
      </c>
      <c r="C36" s="77"/>
      <c r="D36" s="77"/>
      <c r="E36" s="74"/>
    </row>
    <row r="37" spans="1:5" x14ac:dyDescent="0.25">
      <c r="A37" s="76" t="s">
        <v>53</v>
      </c>
      <c r="B37" s="80" t="s">
        <v>358</v>
      </c>
      <c r="C37" s="77"/>
      <c r="D37" s="77"/>
      <c r="E37" s="74"/>
    </row>
    <row r="38" spans="1:5" ht="27" x14ac:dyDescent="0.25">
      <c r="A38" s="76" t="s">
        <v>359</v>
      </c>
      <c r="B38" s="80" t="s">
        <v>429</v>
      </c>
      <c r="C38" s="77"/>
      <c r="D38" s="77"/>
      <c r="E38" s="74"/>
    </row>
    <row r="39" spans="1:5" x14ac:dyDescent="0.25">
      <c r="A39" s="199" t="s">
        <v>13</v>
      </c>
      <c r="B39" s="199"/>
      <c r="C39" s="77"/>
      <c r="D39" s="77"/>
      <c r="E39" s="74"/>
    </row>
    <row r="40" spans="1:5" x14ac:dyDescent="0.25">
      <c r="A40" s="82"/>
      <c r="B40" s="82"/>
      <c r="C40" s="77"/>
      <c r="D40" s="77"/>
      <c r="E40" s="74"/>
    </row>
    <row r="41" spans="1:5" x14ac:dyDescent="0.25">
      <c r="A41" s="257" t="s">
        <v>362</v>
      </c>
      <c r="B41" s="257"/>
      <c r="C41" s="84">
        <v>-426</v>
      </c>
      <c r="D41" s="84">
        <v>-666.6</v>
      </c>
      <c r="E41" s="74"/>
    </row>
    <row r="42" spans="1:5" x14ac:dyDescent="0.25">
      <c r="A42" s="76"/>
      <c r="B42" s="76"/>
      <c r="C42" s="77"/>
      <c r="D42" s="77"/>
      <c r="E42" s="74"/>
    </row>
    <row r="43" spans="1:5" x14ac:dyDescent="0.25">
      <c r="A43" s="76"/>
      <c r="B43" s="76"/>
      <c r="C43" s="77"/>
      <c r="D43" s="77"/>
      <c r="E43" s="74"/>
    </row>
    <row r="44" spans="1:5" x14ac:dyDescent="0.25">
      <c r="A44" s="104"/>
      <c r="B44" s="104"/>
      <c r="C44" s="105" t="s">
        <v>528</v>
      </c>
      <c r="D44" s="105"/>
      <c r="E44" s="74"/>
    </row>
    <row r="45" spans="1:5" ht="20.25" x14ac:dyDescent="0.25">
      <c r="A45" s="253" t="s">
        <v>364</v>
      </c>
      <c r="B45" s="253"/>
      <c r="C45" s="253"/>
      <c r="D45" s="253"/>
      <c r="E45" s="74"/>
    </row>
    <row r="46" spans="1:5" ht="13.5" customHeight="1" x14ac:dyDescent="0.25">
      <c r="A46" s="254" t="s">
        <v>527</v>
      </c>
      <c r="B46" s="254"/>
      <c r="C46" s="254"/>
      <c r="D46" s="254"/>
      <c r="E46" s="74"/>
    </row>
    <row r="47" spans="1:5" x14ac:dyDescent="0.25">
      <c r="A47" s="76"/>
      <c r="B47" s="76"/>
      <c r="C47" s="77"/>
      <c r="D47" s="77"/>
      <c r="E47" s="74"/>
    </row>
    <row r="48" spans="1:5" x14ac:dyDescent="0.25">
      <c r="A48" s="79" t="s">
        <v>351</v>
      </c>
      <c r="B48" s="255" t="s">
        <v>6</v>
      </c>
      <c r="C48" s="255"/>
      <c r="D48" s="255"/>
      <c r="E48" s="74"/>
    </row>
    <row r="49" spans="1:5" x14ac:dyDescent="0.25">
      <c r="A49" s="80" t="s">
        <v>365</v>
      </c>
      <c r="B49" s="256" t="s">
        <v>366</v>
      </c>
      <c r="C49" s="256"/>
      <c r="D49" s="256"/>
      <c r="E49" s="74"/>
    </row>
    <row r="50" spans="1:5" x14ac:dyDescent="0.25">
      <c r="A50" s="76"/>
      <c r="B50" s="76"/>
      <c r="C50" s="77"/>
      <c r="D50" s="77"/>
      <c r="E50" s="74"/>
    </row>
    <row r="51" spans="1:5" x14ac:dyDescent="0.25">
      <c r="A51" s="255" t="s">
        <v>7</v>
      </c>
      <c r="B51" s="255"/>
      <c r="C51" s="255"/>
      <c r="D51" s="255"/>
      <c r="E51" s="74"/>
    </row>
    <row r="52" spans="1:5" x14ac:dyDescent="0.25">
      <c r="A52" s="76"/>
      <c r="B52" s="76"/>
      <c r="C52" s="77"/>
      <c r="D52" s="77"/>
      <c r="E52" s="74"/>
    </row>
    <row r="53" spans="1:5" ht="41.25" customHeight="1" x14ac:dyDescent="0.25">
      <c r="A53" s="76" t="s">
        <v>8</v>
      </c>
      <c r="B53" s="80" t="s">
        <v>365</v>
      </c>
      <c r="C53" s="198" t="s">
        <v>610</v>
      </c>
      <c r="D53" s="198"/>
      <c r="E53" s="74"/>
    </row>
    <row r="54" spans="1:5" x14ac:dyDescent="0.25">
      <c r="A54" s="76" t="s">
        <v>9</v>
      </c>
      <c r="B54" s="80" t="s">
        <v>367</v>
      </c>
      <c r="C54" s="81" t="s">
        <v>355</v>
      </c>
      <c r="D54" s="81" t="s">
        <v>10</v>
      </c>
      <c r="E54" s="74"/>
    </row>
    <row r="55" spans="1:5" ht="25.5" x14ac:dyDescent="0.25">
      <c r="A55" s="76" t="s">
        <v>11</v>
      </c>
      <c r="B55" s="80" t="s">
        <v>368</v>
      </c>
      <c r="C55" s="77"/>
      <c r="D55" s="77"/>
      <c r="E55" s="74"/>
    </row>
    <row r="56" spans="1:5" x14ac:dyDescent="0.25">
      <c r="A56" s="76" t="s">
        <v>12</v>
      </c>
      <c r="B56" s="80" t="s">
        <v>369</v>
      </c>
      <c r="C56" s="77"/>
      <c r="D56" s="77"/>
      <c r="E56" s="74"/>
    </row>
    <row r="57" spans="1:5" ht="25.5" x14ac:dyDescent="0.25">
      <c r="A57" s="76" t="s">
        <v>53</v>
      </c>
      <c r="B57" s="80" t="s">
        <v>370</v>
      </c>
      <c r="C57" s="77"/>
      <c r="D57" s="77"/>
      <c r="E57" s="74"/>
    </row>
    <row r="58" spans="1:5" x14ac:dyDescent="0.25">
      <c r="A58" s="76" t="s">
        <v>371</v>
      </c>
      <c r="B58" s="80" t="s">
        <v>372</v>
      </c>
      <c r="C58" s="77"/>
      <c r="D58" s="77"/>
      <c r="E58" s="74"/>
    </row>
    <row r="59" spans="1:5" x14ac:dyDescent="0.25">
      <c r="A59" s="199" t="s">
        <v>13</v>
      </c>
      <c r="B59" s="199"/>
      <c r="C59" s="77"/>
      <c r="D59" s="77"/>
      <c r="E59" s="74"/>
    </row>
    <row r="60" spans="1:5" x14ac:dyDescent="0.25">
      <c r="A60" s="82"/>
      <c r="B60" s="82"/>
      <c r="C60" s="77"/>
      <c r="D60" s="77"/>
      <c r="E60" s="74"/>
    </row>
    <row r="61" spans="1:5" x14ac:dyDescent="0.25">
      <c r="A61" s="257" t="s">
        <v>362</v>
      </c>
      <c r="B61" s="257"/>
      <c r="C61" s="84">
        <v>-420.4</v>
      </c>
      <c r="D61" s="84">
        <v>-420.4</v>
      </c>
      <c r="E61" s="74"/>
    </row>
    <row r="62" spans="1:5" x14ac:dyDescent="0.25">
      <c r="A62" s="76"/>
      <c r="B62" s="76"/>
      <c r="C62" s="77"/>
      <c r="D62" s="77"/>
      <c r="E62" s="74"/>
    </row>
    <row r="63" spans="1:5" x14ac:dyDescent="0.25">
      <c r="A63" s="76"/>
      <c r="B63" s="76"/>
      <c r="C63" s="77"/>
      <c r="D63" s="77"/>
      <c r="E63" s="74"/>
    </row>
    <row r="64" spans="1:5" x14ac:dyDescent="0.25">
      <c r="A64" s="79" t="s">
        <v>351</v>
      </c>
      <c r="B64" s="255" t="s">
        <v>6</v>
      </c>
      <c r="C64" s="255"/>
      <c r="D64" s="255"/>
      <c r="E64" s="74"/>
    </row>
    <row r="65" spans="1:5" x14ac:dyDescent="0.25">
      <c r="A65" s="80" t="s">
        <v>374</v>
      </c>
      <c r="B65" s="256" t="s">
        <v>375</v>
      </c>
      <c r="C65" s="256"/>
      <c r="D65" s="256"/>
      <c r="E65" s="74"/>
    </row>
    <row r="66" spans="1:5" x14ac:dyDescent="0.25">
      <c r="A66" s="76"/>
      <c r="B66" s="76"/>
      <c r="C66" s="77"/>
      <c r="D66" s="77"/>
      <c r="E66" s="74"/>
    </row>
    <row r="67" spans="1:5" x14ac:dyDescent="0.25">
      <c r="A67" s="255" t="s">
        <v>7</v>
      </c>
      <c r="B67" s="255"/>
      <c r="C67" s="255"/>
      <c r="D67" s="255"/>
      <c r="E67" s="74"/>
    </row>
    <row r="68" spans="1:5" x14ac:dyDescent="0.25">
      <c r="A68" s="76"/>
      <c r="B68" s="76"/>
      <c r="C68" s="77"/>
      <c r="D68" s="77"/>
      <c r="E68" s="74"/>
    </row>
    <row r="69" spans="1:5" ht="45" customHeight="1" x14ac:dyDescent="0.25">
      <c r="A69" s="76" t="s">
        <v>8</v>
      </c>
      <c r="B69" s="80" t="s">
        <v>374</v>
      </c>
      <c r="C69" s="198" t="s">
        <v>610</v>
      </c>
      <c r="D69" s="198"/>
      <c r="E69" s="74"/>
    </row>
    <row r="70" spans="1:5" x14ac:dyDescent="0.25">
      <c r="A70" s="76" t="s">
        <v>9</v>
      </c>
      <c r="B70" s="80" t="s">
        <v>376</v>
      </c>
      <c r="C70" s="81" t="s">
        <v>355</v>
      </c>
      <c r="D70" s="81" t="s">
        <v>10</v>
      </c>
      <c r="E70" s="74"/>
    </row>
    <row r="71" spans="1:5" x14ac:dyDescent="0.25">
      <c r="A71" s="76" t="s">
        <v>11</v>
      </c>
      <c r="B71" s="80" t="s">
        <v>377</v>
      </c>
      <c r="C71" s="77"/>
      <c r="D71" s="77"/>
      <c r="E71" s="74"/>
    </row>
    <row r="72" spans="1:5" x14ac:dyDescent="0.25">
      <c r="A72" s="76" t="s">
        <v>12</v>
      </c>
      <c r="B72" s="80" t="s">
        <v>378</v>
      </c>
      <c r="C72" s="77"/>
      <c r="D72" s="77"/>
      <c r="E72" s="74"/>
    </row>
    <row r="73" spans="1:5" x14ac:dyDescent="0.25">
      <c r="A73" s="76" t="s">
        <v>53</v>
      </c>
      <c r="B73" s="80" t="s">
        <v>358</v>
      </c>
      <c r="C73" s="77"/>
      <c r="D73" s="77"/>
      <c r="E73" s="74"/>
    </row>
    <row r="74" spans="1:5" x14ac:dyDescent="0.25">
      <c r="A74" s="76" t="s">
        <v>379</v>
      </c>
      <c r="B74" s="80" t="s">
        <v>380</v>
      </c>
      <c r="C74" s="77"/>
      <c r="D74" s="77"/>
      <c r="E74" s="74"/>
    </row>
    <row r="75" spans="1:5" x14ac:dyDescent="0.25">
      <c r="A75" s="199" t="s">
        <v>13</v>
      </c>
      <c r="B75" s="199"/>
      <c r="C75" s="77"/>
      <c r="D75" s="77"/>
      <c r="E75" s="74"/>
    </row>
    <row r="76" spans="1:5" x14ac:dyDescent="0.25">
      <c r="A76" s="256"/>
      <c r="B76" s="256"/>
      <c r="C76" s="83" t="s">
        <v>361</v>
      </c>
      <c r="D76" s="83" t="s">
        <v>361</v>
      </c>
      <c r="E76" s="74"/>
    </row>
    <row r="77" spans="1:5" x14ac:dyDescent="0.25">
      <c r="A77" s="257" t="s">
        <v>362</v>
      </c>
      <c r="B77" s="257"/>
      <c r="C77" s="83">
        <v>-1883.3</v>
      </c>
      <c r="D77" s="83">
        <v>-1883.3</v>
      </c>
      <c r="E77" s="74"/>
    </row>
    <row r="78" spans="1:5" x14ac:dyDescent="0.25">
      <c r="A78" s="76"/>
      <c r="B78" s="76"/>
      <c r="C78" s="77"/>
      <c r="D78" s="77"/>
      <c r="E78" s="74"/>
    </row>
    <row r="79" spans="1:5" x14ac:dyDescent="0.25">
      <c r="A79" s="76"/>
      <c r="B79" s="76"/>
      <c r="C79" s="77"/>
      <c r="D79" s="77"/>
      <c r="E79" s="74"/>
    </row>
    <row r="80" spans="1:5" x14ac:dyDescent="0.25">
      <c r="A80" s="79" t="s">
        <v>351</v>
      </c>
      <c r="B80" s="255" t="s">
        <v>6</v>
      </c>
      <c r="C80" s="255"/>
      <c r="D80" s="255"/>
      <c r="E80" s="74"/>
    </row>
    <row r="81" spans="1:5" x14ac:dyDescent="0.25">
      <c r="A81" s="80" t="s">
        <v>466</v>
      </c>
      <c r="B81" s="256" t="s">
        <v>467</v>
      </c>
      <c r="C81" s="256"/>
      <c r="D81" s="256"/>
      <c r="E81" s="74"/>
    </row>
    <row r="82" spans="1:5" x14ac:dyDescent="0.25">
      <c r="A82" s="76"/>
      <c r="B82" s="76"/>
      <c r="C82" s="77"/>
      <c r="D82" s="77"/>
      <c r="E82" s="74"/>
    </row>
    <row r="83" spans="1:5" x14ac:dyDescent="0.25">
      <c r="A83" s="255" t="s">
        <v>7</v>
      </c>
      <c r="B83" s="255"/>
      <c r="C83" s="255"/>
      <c r="D83" s="255"/>
      <c r="E83" s="74"/>
    </row>
    <row r="84" spans="1:5" x14ac:dyDescent="0.25">
      <c r="A84" s="76"/>
      <c r="B84" s="76"/>
      <c r="C84" s="77"/>
      <c r="D84" s="77"/>
      <c r="E84" s="74"/>
    </row>
    <row r="85" spans="1:5" ht="43.5" customHeight="1" x14ac:dyDescent="0.25">
      <c r="A85" s="76" t="s">
        <v>8</v>
      </c>
      <c r="B85" s="80" t="s">
        <v>466</v>
      </c>
      <c r="C85" s="198" t="s">
        <v>610</v>
      </c>
      <c r="D85" s="198"/>
      <c r="E85" s="74"/>
    </row>
    <row r="86" spans="1:5" x14ac:dyDescent="0.25">
      <c r="A86" s="76" t="s">
        <v>9</v>
      </c>
      <c r="B86" s="80" t="s">
        <v>468</v>
      </c>
      <c r="C86" s="81" t="s">
        <v>355</v>
      </c>
      <c r="D86" s="81" t="s">
        <v>10</v>
      </c>
      <c r="E86" s="74"/>
    </row>
    <row r="87" spans="1:5" x14ac:dyDescent="0.25">
      <c r="A87" s="76" t="s">
        <v>11</v>
      </c>
      <c r="B87" s="80" t="s">
        <v>469</v>
      </c>
      <c r="C87" s="77"/>
      <c r="D87" s="77"/>
      <c r="E87" s="74"/>
    </row>
    <row r="88" spans="1:5" ht="25.5" x14ac:dyDescent="0.25">
      <c r="A88" s="76" t="s">
        <v>12</v>
      </c>
      <c r="B88" s="80" t="s">
        <v>470</v>
      </c>
      <c r="C88" s="77"/>
      <c r="D88" s="77"/>
      <c r="E88" s="74"/>
    </row>
    <row r="89" spans="1:5" x14ac:dyDescent="0.25">
      <c r="A89" s="76" t="s">
        <v>53</v>
      </c>
      <c r="B89" s="80" t="s">
        <v>358</v>
      </c>
      <c r="C89" s="77"/>
      <c r="D89" s="77"/>
      <c r="E89" s="74"/>
    </row>
    <row r="90" spans="1:5" x14ac:dyDescent="0.25">
      <c r="A90" s="76" t="s">
        <v>379</v>
      </c>
      <c r="B90" s="80" t="s">
        <v>471</v>
      </c>
      <c r="C90" s="77"/>
      <c r="D90" s="77"/>
      <c r="E90" s="74"/>
    </row>
    <row r="91" spans="1:5" x14ac:dyDescent="0.25">
      <c r="A91" s="199" t="s">
        <v>13</v>
      </c>
      <c r="B91" s="199"/>
      <c r="C91" s="77"/>
      <c r="D91" s="77"/>
      <c r="E91" s="74"/>
    </row>
    <row r="92" spans="1:5" x14ac:dyDescent="0.25">
      <c r="A92" s="256" t="s">
        <v>472</v>
      </c>
      <c r="B92" s="256"/>
      <c r="C92" s="83">
        <v>-5400</v>
      </c>
      <c r="D92" s="83">
        <v>-5400</v>
      </c>
      <c r="E92" s="74"/>
    </row>
    <row r="93" spans="1:5" x14ac:dyDescent="0.25">
      <c r="A93" s="256" t="s">
        <v>473</v>
      </c>
      <c r="B93" s="256"/>
      <c r="C93" s="83">
        <v>-60</v>
      </c>
      <c r="D93" s="83">
        <v>-60</v>
      </c>
      <c r="E93" s="74"/>
    </row>
    <row r="94" spans="1:5" x14ac:dyDescent="0.25">
      <c r="A94" s="257" t="s">
        <v>362</v>
      </c>
      <c r="B94" s="257"/>
      <c r="C94" s="83">
        <v>-36164.9</v>
      </c>
      <c r="D94" s="83">
        <v>-36164.9</v>
      </c>
      <c r="E94" s="74"/>
    </row>
    <row r="95" spans="1:5" x14ac:dyDescent="0.25">
      <c r="A95" s="76"/>
      <c r="B95" s="76"/>
      <c r="C95" s="77"/>
      <c r="D95" s="77"/>
      <c r="E95" s="74"/>
    </row>
    <row r="96" spans="1:5" x14ac:dyDescent="0.25">
      <c r="A96" s="76"/>
      <c r="B96" s="76"/>
      <c r="C96" s="77"/>
      <c r="D96" s="77"/>
      <c r="E96" s="74"/>
    </row>
    <row r="97" spans="1:6" s="86" customFormat="1" x14ac:dyDescent="0.2">
      <c r="A97" s="104"/>
      <c r="B97" s="104"/>
      <c r="C97" s="105" t="s">
        <v>529</v>
      </c>
      <c r="D97" s="105"/>
      <c r="E97" s="85"/>
      <c r="F97" s="85"/>
    </row>
    <row r="98" spans="1:6" s="86" customFormat="1" ht="20.25" x14ac:dyDescent="0.2">
      <c r="A98" s="253" t="s">
        <v>581</v>
      </c>
      <c r="B98" s="253"/>
      <c r="C98" s="253"/>
      <c r="D98" s="253"/>
      <c r="E98" s="87"/>
      <c r="F98" s="87"/>
    </row>
    <row r="99" spans="1:6" s="86" customFormat="1" ht="15" customHeight="1" x14ac:dyDescent="0.2">
      <c r="A99" s="254" t="s">
        <v>527</v>
      </c>
      <c r="B99" s="254"/>
      <c r="C99" s="254"/>
      <c r="D99" s="254"/>
      <c r="E99" s="85"/>
      <c r="F99" s="85"/>
    </row>
    <row r="100" spans="1:6" x14ac:dyDescent="0.25">
      <c r="A100" s="88"/>
      <c r="B100" s="88"/>
      <c r="C100" s="89"/>
      <c r="D100" s="89"/>
      <c r="E100" s="74"/>
    </row>
    <row r="101" spans="1:6" x14ac:dyDescent="0.25">
      <c r="A101" s="79" t="s">
        <v>351</v>
      </c>
      <c r="B101" s="255" t="s">
        <v>6</v>
      </c>
      <c r="C101" s="255"/>
      <c r="D101" s="255"/>
      <c r="E101" s="74"/>
    </row>
    <row r="102" spans="1:6" x14ac:dyDescent="0.25">
      <c r="A102" s="80" t="s">
        <v>432</v>
      </c>
      <c r="B102" s="256" t="s">
        <v>433</v>
      </c>
      <c r="C102" s="256"/>
      <c r="D102" s="256"/>
      <c r="E102" s="74"/>
    </row>
    <row r="103" spans="1:6" x14ac:dyDescent="0.25">
      <c r="A103" s="76"/>
      <c r="B103" s="76"/>
      <c r="C103" s="77"/>
      <c r="D103" s="77"/>
      <c r="E103" s="74"/>
    </row>
    <row r="104" spans="1:6" x14ac:dyDescent="0.25">
      <c r="A104" s="255" t="s">
        <v>7</v>
      </c>
      <c r="B104" s="255"/>
      <c r="C104" s="255"/>
      <c r="D104" s="255"/>
      <c r="E104" s="74"/>
    </row>
    <row r="105" spans="1:6" x14ac:dyDescent="0.25">
      <c r="A105" s="76"/>
      <c r="B105" s="76"/>
      <c r="C105" s="77"/>
      <c r="D105" s="77"/>
      <c r="E105" s="74"/>
    </row>
    <row r="106" spans="1:6" ht="47.25" customHeight="1" x14ac:dyDescent="0.25">
      <c r="A106" s="76" t="s">
        <v>8</v>
      </c>
      <c r="B106" s="80" t="s">
        <v>432</v>
      </c>
      <c r="C106" s="198" t="s">
        <v>610</v>
      </c>
      <c r="D106" s="198"/>
      <c r="E106" s="74"/>
    </row>
    <row r="107" spans="1:6" x14ac:dyDescent="0.25">
      <c r="A107" s="76" t="s">
        <v>9</v>
      </c>
      <c r="B107" s="80" t="s">
        <v>434</v>
      </c>
      <c r="C107" s="81" t="s">
        <v>355</v>
      </c>
      <c r="D107" s="81" t="s">
        <v>10</v>
      </c>
      <c r="E107" s="74"/>
    </row>
    <row r="108" spans="1:6" ht="13.5" customHeight="1" x14ac:dyDescent="0.25">
      <c r="A108" s="76" t="s">
        <v>11</v>
      </c>
      <c r="B108" s="80" t="s">
        <v>435</v>
      </c>
      <c r="C108" s="77"/>
      <c r="D108" s="77"/>
      <c r="E108" s="74"/>
    </row>
    <row r="109" spans="1:6" ht="13.5" customHeight="1" x14ac:dyDescent="0.25">
      <c r="A109" s="76" t="s">
        <v>12</v>
      </c>
      <c r="B109" s="80" t="s">
        <v>436</v>
      </c>
      <c r="C109" s="77"/>
      <c r="D109" s="77"/>
      <c r="E109" s="74"/>
    </row>
    <row r="110" spans="1:6" ht="13.5" customHeight="1" x14ac:dyDescent="0.25">
      <c r="A110" s="76" t="s">
        <v>53</v>
      </c>
      <c r="B110" s="80" t="s">
        <v>437</v>
      </c>
      <c r="C110" s="77"/>
      <c r="D110" s="77"/>
      <c r="E110" s="74"/>
    </row>
    <row r="111" spans="1:6" ht="13.5" customHeight="1" x14ac:dyDescent="0.25">
      <c r="A111" s="76" t="s">
        <v>438</v>
      </c>
      <c r="B111" s="80" t="s">
        <v>439</v>
      </c>
      <c r="C111" s="77"/>
      <c r="D111" s="77"/>
      <c r="E111" s="74"/>
    </row>
    <row r="112" spans="1:6" ht="13.5" customHeight="1" x14ac:dyDescent="0.25">
      <c r="A112" s="199" t="s">
        <v>13</v>
      </c>
      <c r="B112" s="199"/>
      <c r="C112" s="77"/>
      <c r="D112" s="77"/>
      <c r="E112" s="74"/>
    </row>
    <row r="113" spans="1:5" x14ac:dyDescent="0.25">
      <c r="A113" s="256" t="s">
        <v>440</v>
      </c>
      <c r="B113" s="256"/>
      <c r="C113" s="90">
        <v>-2</v>
      </c>
      <c r="D113" s="90">
        <v>-2</v>
      </c>
      <c r="E113" s="74"/>
    </row>
    <row r="114" spans="1:5" x14ac:dyDescent="0.25">
      <c r="A114" s="256" t="s">
        <v>441</v>
      </c>
      <c r="B114" s="256"/>
      <c r="C114" s="83" t="s">
        <v>361</v>
      </c>
      <c r="D114" s="83" t="s">
        <v>361</v>
      </c>
      <c r="E114" s="74"/>
    </row>
    <row r="115" spans="1:5" ht="13.5" customHeight="1" x14ac:dyDescent="0.25">
      <c r="A115" s="257" t="s">
        <v>362</v>
      </c>
      <c r="B115" s="257"/>
      <c r="C115" s="83">
        <v>-22393.1</v>
      </c>
      <c r="D115" s="83">
        <v>-22393.1</v>
      </c>
      <c r="E115" s="74"/>
    </row>
    <row r="116" spans="1:5" ht="13.5" customHeight="1" x14ac:dyDescent="0.25">
      <c r="A116" s="76"/>
      <c r="B116" s="76"/>
      <c r="C116" s="83"/>
      <c r="D116" s="83"/>
      <c r="E116" s="74"/>
    </row>
    <row r="117" spans="1:5" x14ac:dyDescent="0.25">
      <c r="A117" s="76"/>
      <c r="B117" s="76"/>
      <c r="C117" s="77"/>
      <c r="D117" s="77"/>
      <c r="E117" s="74"/>
    </row>
    <row r="118" spans="1:5" x14ac:dyDescent="0.25">
      <c r="A118" s="79" t="s">
        <v>351</v>
      </c>
      <c r="B118" s="255" t="s">
        <v>6</v>
      </c>
      <c r="C118" s="255"/>
      <c r="D118" s="255"/>
      <c r="E118" s="74"/>
    </row>
    <row r="119" spans="1:5" x14ac:dyDescent="0.25">
      <c r="A119" s="80" t="s">
        <v>453</v>
      </c>
      <c r="B119" s="256" t="s">
        <v>454</v>
      </c>
      <c r="C119" s="256"/>
      <c r="D119" s="256"/>
      <c r="E119" s="74"/>
    </row>
    <row r="120" spans="1:5" x14ac:dyDescent="0.25">
      <c r="A120" s="76"/>
      <c r="B120" s="76"/>
      <c r="C120" s="77"/>
      <c r="D120" s="77"/>
      <c r="E120" s="74"/>
    </row>
    <row r="121" spans="1:5" x14ac:dyDescent="0.25">
      <c r="A121" s="255" t="s">
        <v>7</v>
      </c>
      <c r="B121" s="255"/>
      <c r="C121" s="255"/>
      <c r="D121" s="255"/>
      <c r="E121" s="74"/>
    </row>
    <row r="122" spans="1:5" x14ac:dyDescent="0.25">
      <c r="A122" s="76"/>
      <c r="B122" s="76"/>
      <c r="C122" s="77"/>
      <c r="D122" s="77"/>
      <c r="E122" s="74"/>
    </row>
    <row r="123" spans="1:5" ht="47.25" customHeight="1" x14ac:dyDescent="0.25">
      <c r="A123" s="76" t="s">
        <v>8</v>
      </c>
      <c r="B123" s="80" t="s">
        <v>453</v>
      </c>
      <c r="C123" s="198" t="s">
        <v>610</v>
      </c>
      <c r="D123" s="198"/>
      <c r="E123" s="74"/>
    </row>
    <row r="124" spans="1:5" x14ac:dyDescent="0.25">
      <c r="A124" s="76" t="s">
        <v>9</v>
      </c>
      <c r="B124" s="80" t="s">
        <v>434</v>
      </c>
      <c r="C124" s="81" t="s">
        <v>355</v>
      </c>
      <c r="D124" s="81" t="s">
        <v>10</v>
      </c>
      <c r="E124" s="74"/>
    </row>
    <row r="125" spans="1:5" x14ac:dyDescent="0.25">
      <c r="A125" s="76" t="s">
        <v>11</v>
      </c>
      <c r="B125" s="80" t="s">
        <v>455</v>
      </c>
      <c r="C125" s="77"/>
      <c r="D125" s="77"/>
      <c r="E125" s="74"/>
    </row>
    <row r="126" spans="1:5" ht="38.25" x14ac:dyDescent="0.25">
      <c r="A126" s="76" t="s">
        <v>12</v>
      </c>
      <c r="B126" s="80" t="s">
        <v>456</v>
      </c>
      <c r="C126" s="77"/>
      <c r="D126" s="77"/>
      <c r="E126" s="74"/>
    </row>
    <row r="127" spans="1:5" ht="25.5" x14ac:dyDescent="0.25">
      <c r="A127" s="76" t="s">
        <v>53</v>
      </c>
      <c r="B127" s="80" t="s">
        <v>437</v>
      </c>
      <c r="C127" s="77"/>
      <c r="D127" s="77"/>
      <c r="E127" s="74"/>
    </row>
    <row r="128" spans="1:5" ht="27" x14ac:dyDescent="0.25">
      <c r="A128" s="76" t="s">
        <v>438</v>
      </c>
      <c r="B128" s="80" t="s">
        <v>457</v>
      </c>
      <c r="C128" s="77"/>
      <c r="D128" s="77"/>
      <c r="E128" s="74"/>
    </row>
    <row r="129" spans="1:5" x14ac:dyDescent="0.25">
      <c r="A129" s="199" t="s">
        <v>13</v>
      </c>
      <c r="B129" s="199"/>
      <c r="C129" s="77"/>
      <c r="D129" s="77"/>
      <c r="E129" s="74"/>
    </row>
    <row r="130" spans="1:5" x14ac:dyDescent="0.25">
      <c r="A130" s="95"/>
      <c r="B130" s="95"/>
      <c r="C130" s="77"/>
      <c r="D130" s="77"/>
      <c r="E130" s="74"/>
    </row>
    <row r="131" spans="1:5" x14ac:dyDescent="0.25">
      <c r="A131" s="257" t="s">
        <v>362</v>
      </c>
      <c r="B131" s="257"/>
      <c r="C131" s="83">
        <v>-50000</v>
      </c>
      <c r="D131" s="83">
        <v>-50000</v>
      </c>
      <c r="E131" s="74"/>
    </row>
    <row r="132" spans="1:5" x14ac:dyDescent="0.25">
      <c r="A132" s="76"/>
      <c r="B132" s="76"/>
      <c r="C132" s="83"/>
      <c r="D132" s="83"/>
      <c r="E132" s="74"/>
    </row>
    <row r="133" spans="1:5" x14ac:dyDescent="0.25">
      <c r="A133" s="76"/>
      <c r="B133" s="76"/>
      <c r="C133" s="83"/>
      <c r="D133" s="83"/>
      <c r="E133" s="74"/>
    </row>
    <row r="134" spans="1:5" x14ac:dyDescent="0.25">
      <c r="A134" s="79" t="s">
        <v>351</v>
      </c>
      <c r="B134" s="255" t="s">
        <v>6</v>
      </c>
      <c r="C134" s="255"/>
      <c r="D134" s="255"/>
      <c r="E134" s="74"/>
    </row>
    <row r="135" spans="1:5" x14ac:dyDescent="0.25">
      <c r="A135" s="80" t="s">
        <v>458</v>
      </c>
      <c r="B135" s="256" t="s">
        <v>459</v>
      </c>
      <c r="C135" s="256"/>
      <c r="D135" s="256"/>
      <c r="E135" s="74"/>
    </row>
    <row r="136" spans="1:5" x14ac:dyDescent="0.25">
      <c r="A136" s="76"/>
      <c r="B136" s="76"/>
      <c r="C136" s="76"/>
      <c r="D136" s="76"/>
      <c r="E136" s="74"/>
    </row>
    <row r="137" spans="1:5" x14ac:dyDescent="0.25">
      <c r="A137" s="255" t="s">
        <v>7</v>
      </c>
      <c r="B137" s="255"/>
      <c r="C137" s="255"/>
      <c r="D137" s="255"/>
      <c r="E137" s="74"/>
    </row>
    <row r="138" spans="1:5" x14ac:dyDescent="0.25">
      <c r="A138" s="76"/>
      <c r="B138" s="76"/>
      <c r="C138" s="76"/>
      <c r="D138" s="76"/>
      <c r="E138" s="74"/>
    </row>
    <row r="139" spans="1:5" ht="41.25" customHeight="1" x14ac:dyDescent="0.25">
      <c r="A139" s="76" t="s">
        <v>8</v>
      </c>
      <c r="B139" s="80" t="s">
        <v>458</v>
      </c>
      <c r="C139" s="198" t="s">
        <v>610</v>
      </c>
      <c r="D139" s="198"/>
      <c r="E139" s="74"/>
    </row>
    <row r="140" spans="1:5" x14ac:dyDescent="0.25">
      <c r="A140" s="76" t="s">
        <v>9</v>
      </c>
      <c r="B140" s="80">
        <v>12010</v>
      </c>
      <c r="C140" s="82" t="s">
        <v>355</v>
      </c>
      <c r="D140" s="82" t="s">
        <v>10</v>
      </c>
      <c r="E140" s="74"/>
    </row>
    <row r="141" spans="1:5" x14ac:dyDescent="0.25">
      <c r="A141" s="76" t="s">
        <v>11</v>
      </c>
      <c r="B141" s="80" t="s">
        <v>338</v>
      </c>
      <c r="C141" s="77"/>
      <c r="D141" s="77"/>
      <c r="E141" s="74"/>
    </row>
    <row r="142" spans="1:5" ht="25.5" x14ac:dyDescent="0.25">
      <c r="A142" s="76" t="s">
        <v>12</v>
      </c>
      <c r="B142" s="80" t="s">
        <v>460</v>
      </c>
      <c r="C142" s="77"/>
      <c r="D142" s="77"/>
      <c r="E142" s="74"/>
    </row>
    <row r="143" spans="1:5" x14ac:dyDescent="0.25">
      <c r="A143" s="76" t="s">
        <v>53</v>
      </c>
      <c r="B143" s="80" t="s">
        <v>461</v>
      </c>
      <c r="C143" s="77"/>
      <c r="D143" s="77"/>
      <c r="E143" s="74"/>
    </row>
    <row r="144" spans="1:5" x14ac:dyDescent="0.25">
      <c r="A144" s="76" t="s">
        <v>462</v>
      </c>
      <c r="B144" s="80" t="s">
        <v>463</v>
      </c>
      <c r="C144" s="77"/>
      <c r="D144" s="77"/>
      <c r="E144" s="74"/>
    </row>
    <row r="145" spans="1:5" x14ac:dyDescent="0.25">
      <c r="A145" s="199" t="s">
        <v>13</v>
      </c>
      <c r="B145" s="199"/>
      <c r="C145" s="77"/>
      <c r="D145" s="77"/>
      <c r="E145" s="74"/>
    </row>
    <row r="146" spans="1:5" x14ac:dyDescent="0.25">
      <c r="A146" s="95"/>
      <c r="B146" s="95"/>
      <c r="C146" s="77"/>
      <c r="D146" s="77"/>
      <c r="E146" s="74"/>
    </row>
    <row r="147" spans="1:5" x14ac:dyDescent="0.25">
      <c r="A147" s="257" t="s">
        <v>362</v>
      </c>
      <c r="B147" s="257"/>
      <c r="C147" s="83">
        <v>-10165.6</v>
      </c>
      <c r="D147" s="83">
        <v>-10165.6</v>
      </c>
      <c r="E147" s="74"/>
    </row>
    <row r="148" spans="1:5" x14ac:dyDescent="0.25">
      <c r="A148" s="88"/>
      <c r="B148" s="88"/>
      <c r="C148" s="91"/>
      <c r="D148" s="91"/>
      <c r="E148" s="74"/>
    </row>
    <row r="149" spans="1:5" x14ac:dyDescent="0.25">
      <c r="A149" s="88"/>
      <c r="B149" s="88"/>
      <c r="C149" s="91"/>
      <c r="D149" s="91"/>
      <c r="E149" s="74"/>
    </row>
    <row r="150" spans="1:5" ht="13.5" customHeight="1" x14ac:dyDescent="0.25">
      <c r="A150" s="104"/>
      <c r="B150" s="104"/>
      <c r="C150" s="105" t="s">
        <v>530</v>
      </c>
      <c r="D150" s="105"/>
      <c r="E150" s="74"/>
    </row>
    <row r="151" spans="1:5" ht="28.5" customHeight="1" x14ac:dyDescent="0.25">
      <c r="A151" s="253" t="s">
        <v>531</v>
      </c>
      <c r="B151" s="253"/>
      <c r="C151" s="253"/>
      <c r="D151" s="253"/>
      <c r="E151" s="74"/>
    </row>
    <row r="152" spans="1:5" ht="13.5" customHeight="1" x14ac:dyDescent="0.25">
      <c r="A152" s="254" t="s">
        <v>527</v>
      </c>
      <c r="B152" s="254"/>
      <c r="C152" s="254"/>
      <c r="D152" s="254"/>
      <c r="E152" s="74"/>
    </row>
    <row r="153" spans="1:5" x14ac:dyDescent="0.25">
      <c r="A153" s="76"/>
      <c r="B153" s="76"/>
      <c r="C153" s="77"/>
      <c r="D153" s="77"/>
      <c r="E153" s="74"/>
    </row>
    <row r="154" spans="1:5" x14ac:dyDescent="0.25">
      <c r="A154" s="79" t="s">
        <v>351</v>
      </c>
      <c r="B154" s="255" t="s">
        <v>6</v>
      </c>
      <c r="C154" s="255"/>
      <c r="D154" s="255"/>
      <c r="E154" s="74"/>
    </row>
    <row r="155" spans="1:5" x14ac:dyDescent="0.25">
      <c r="A155" s="80" t="s">
        <v>442</v>
      </c>
      <c r="B155" s="256" t="s">
        <v>443</v>
      </c>
      <c r="C155" s="256"/>
      <c r="D155" s="256"/>
      <c r="E155" s="74"/>
    </row>
    <row r="156" spans="1:5" x14ac:dyDescent="0.25">
      <c r="A156" s="76"/>
      <c r="B156" s="76"/>
      <c r="C156" s="77"/>
      <c r="D156" s="77"/>
      <c r="E156" s="74"/>
    </row>
    <row r="157" spans="1:5" x14ac:dyDescent="0.25">
      <c r="A157" s="255" t="s">
        <v>7</v>
      </c>
      <c r="B157" s="255"/>
      <c r="C157" s="255"/>
      <c r="D157" s="255"/>
      <c r="E157" s="74"/>
    </row>
    <row r="158" spans="1:5" x14ac:dyDescent="0.25">
      <c r="A158" s="76"/>
      <c r="B158" s="76"/>
      <c r="C158" s="77"/>
      <c r="D158" s="77"/>
      <c r="E158" s="74"/>
    </row>
    <row r="159" spans="1:5" ht="41.25" customHeight="1" x14ac:dyDescent="0.25">
      <c r="A159" s="76" t="s">
        <v>8</v>
      </c>
      <c r="B159" s="80" t="s">
        <v>442</v>
      </c>
      <c r="C159" s="198" t="s">
        <v>610</v>
      </c>
      <c r="D159" s="198"/>
      <c r="E159" s="74"/>
    </row>
    <row r="160" spans="1:5" x14ac:dyDescent="0.25">
      <c r="A160" s="76" t="s">
        <v>9</v>
      </c>
      <c r="B160" s="80" t="s">
        <v>444</v>
      </c>
      <c r="C160" s="81" t="s">
        <v>355</v>
      </c>
      <c r="D160" s="81" t="s">
        <v>10</v>
      </c>
      <c r="E160" s="74"/>
    </row>
    <row r="161" spans="1:5" x14ac:dyDescent="0.25">
      <c r="A161" s="76" t="s">
        <v>11</v>
      </c>
      <c r="B161" s="80" t="s">
        <v>445</v>
      </c>
      <c r="C161" s="77"/>
      <c r="D161" s="77"/>
      <c r="E161" s="74"/>
    </row>
    <row r="162" spans="1:5" ht="38.25" x14ac:dyDescent="0.25">
      <c r="A162" s="76" t="s">
        <v>12</v>
      </c>
      <c r="B162" s="80" t="s">
        <v>446</v>
      </c>
      <c r="C162" s="77"/>
      <c r="D162" s="77"/>
      <c r="E162" s="74"/>
    </row>
    <row r="163" spans="1:5" ht="25.5" x14ac:dyDescent="0.25">
      <c r="A163" s="76" t="s">
        <v>53</v>
      </c>
      <c r="B163" s="80" t="s">
        <v>447</v>
      </c>
      <c r="C163" s="77"/>
      <c r="D163" s="77"/>
      <c r="E163" s="74"/>
    </row>
    <row r="164" spans="1:5" ht="21" customHeight="1" x14ac:dyDescent="0.25">
      <c r="A164" s="76" t="s">
        <v>379</v>
      </c>
      <c r="B164" s="80" t="s">
        <v>431</v>
      </c>
      <c r="C164" s="77"/>
      <c r="D164" s="77"/>
      <c r="E164" s="74"/>
    </row>
    <row r="165" spans="1:5" x14ac:dyDescent="0.25">
      <c r="A165" s="199" t="s">
        <v>13</v>
      </c>
      <c r="B165" s="199"/>
      <c r="C165" s="77"/>
      <c r="D165" s="77"/>
      <c r="E165" s="74"/>
    </row>
    <row r="166" spans="1:5" x14ac:dyDescent="0.25">
      <c r="A166" s="256" t="s">
        <v>448</v>
      </c>
      <c r="B166" s="256"/>
      <c r="C166" s="90">
        <v>-1</v>
      </c>
      <c r="D166" s="90">
        <v>-1</v>
      </c>
      <c r="E166" s="74"/>
    </row>
    <row r="167" spans="1:5" x14ac:dyDescent="0.25">
      <c r="A167" s="257" t="s">
        <v>362</v>
      </c>
      <c r="B167" s="257"/>
      <c r="C167" s="83">
        <v>-139990</v>
      </c>
      <c r="D167" s="83">
        <v>-139990</v>
      </c>
      <c r="E167" s="74"/>
    </row>
    <row r="168" spans="1:5" x14ac:dyDescent="0.25">
      <c r="A168" s="88"/>
      <c r="B168" s="88"/>
      <c r="C168" s="89"/>
      <c r="D168" s="89"/>
      <c r="E168" s="74"/>
    </row>
    <row r="169" spans="1:5" x14ac:dyDescent="0.25">
      <c r="A169" s="88"/>
      <c r="B169" s="88"/>
      <c r="C169" s="89"/>
      <c r="D169" s="89"/>
      <c r="E169" s="74"/>
    </row>
    <row r="170" spans="1:5" x14ac:dyDescent="0.25">
      <c r="A170" s="104"/>
      <c r="B170" s="104"/>
      <c r="C170" s="105" t="s">
        <v>532</v>
      </c>
      <c r="D170" s="105"/>
      <c r="E170" s="74"/>
    </row>
    <row r="171" spans="1:5" ht="20.25" x14ac:dyDescent="0.25">
      <c r="A171" s="253" t="s">
        <v>382</v>
      </c>
      <c r="B171" s="253"/>
      <c r="C171" s="253"/>
      <c r="D171" s="253"/>
      <c r="E171" s="74"/>
    </row>
    <row r="172" spans="1:5" ht="13.5" customHeight="1" x14ac:dyDescent="0.25">
      <c r="A172" s="254" t="s">
        <v>527</v>
      </c>
      <c r="B172" s="254"/>
      <c r="C172" s="254"/>
      <c r="D172" s="254"/>
      <c r="E172" s="74"/>
    </row>
    <row r="173" spans="1:5" x14ac:dyDescent="0.25">
      <c r="A173" s="76"/>
      <c r="B173" s="76"/>
      <c r="C173" s="77"/>
      <c r="D173" s="77"/>
      <c r="E173" s="74"/>
    </row>
    <row r="174" spans="1:5" x14ac:dyDescent="0.25">
      <c r="A174" s="79" t="s">
        <v>351</v>
      </c>
      <c r="B174" s="255" t="s">
        <v>6</v>
      </c>
      <c r="C174" s="255"/>
      <c r="D174" s="255"/>
      <c r="E174" s="74"/>
    </row>
    <row r="175" spans="1:5" x14ac:dyDescent="0.25">
      <c r="A175" s="80" t="s">
        <v>383</v>
      </c>
      <c r="B175" s="256" t="s">
        <v>384</v>
      </c>
      <c r="C175" s="256"/>
      <c r="D175" s="256"/>
      <c r="E175" s="74"/>
    </row>
    <row r="176" spans="1:5" x14ac:dyDescent="0.25">
      <c r="A176" s="76"/>
      <c r="B176" s="76"/>
      <c r="C176" s="77"/>
      <c r="D176" s="77"/>
      <c r="E176" s="74"/>
    </row>
    <row r="177" spans="1:5" x14ac:dyDescent="0.25">
      <c r="A177" s="255" t="s">
        <v>7</v>
      </c>
      <c r="B177" s="255"/>
      <c r="C177" s="255"/>
      <c r="D177" s="255"/>
      <c r="E177" s="74"/>
    </row>
    <row r="178" spans="1:5" x14ac:dyDescent="0.25">
      <c r="A178" s="76"/>
      <c r="B178" s="76"/>
      <c r="C178" s="77"/>
      <c r="D178" s="77"/>
      <c r="E178" s="74"/>
    </row>
    <row r="179" spans="1:5" ht="39.75" customHeight="1" x14ac:dyDescent="0.25">
      <c r="A179" s="76" t="s">
        <v>8</v>
      </c>
      <c r="B179" s="80" t="s">
        <v>383</v>
      </c>
      <c r="C179" s="198" t="s">
        <v>610</v>
      </c>
      <c r="D179" s="198"/>
      <c r="E179" s="74"/>
    </row>
    <row r="180" spans="1:5" x14ac:dyDescent="0.25">
      <c r="A180" s="76" t="s">
        <v>9</v>
      </c>
      <c r="B180" s="80" t="s">
        <v>385</v>
      </c>
      <c r="C180" s="81" t="s">
        <v>355</v>
      </c>
      <c r="D180" s="81" t="s">
        <v>10</v>
      </c>
      <c r="E180" s="74"/>
    </row>
    <row r="181" spans="1:5" ht="25.5" x14ac:dyDescent="0.25">
      <c r="A181" s="76" t="s">
        <v>11</v>
      </c>
      <c r="B181" s="80" t="s">
        <v>386</v>
      </c>
      <c r="C181" s="77"/>
      <c r="D181" s="77"/>
      <c r="E181" s="74"/>
    </row>
    <row r="182" spans="1:5" ht="63.75" x14ac:dyDescent="0.25">
      <c r="A182" s="76" t="s">
        <v>12</v>
      </c>
      <c r="B182" s="80" t="s">
        <v>387</v>
      </c>
      <c r="C182" s="77"/>
      <c r="D182" s="77"/>
      <c r="E182" s="74"/>
    </row>
    <row r="183" spans="1:5" x14ac:dyDescent="0.25">
      <c r="A183" s="76" t="s">
        <v>53</v>
      </c>
      <c r="B183" s="80" t="s">
        <v>358</v>
      </c>
      <c r="C183" s="77"/>
      <c r="D183" s="77"/>
      <c r="E183" s="74"/>
    </row>
    <row r="184" spans="1:5" x14ac:dyDescent="0.25">
      <c r="A184" s="76" t="s">
        <v>379</v>
      </c>
      <c r="B184" s="80" t="s">
        <v>388</v>
      </c>
      <c r="C184" s="77"/>
      <c r="D184" s="77"/>
      <c r="E184" s="74"/>
    </row>
    <row r="185" spans="1:5" x14ac:dyDescent="0.25">
      <c r="A185" s="199" t="s">
        <v>13</v>
      </c>
      <c r="B185" s="199"/>
      <c r="C185" s="77"/>
      <c r="D185" s="77"/>
      <c r="E185" s="74"/>
    </row>
    <row r="186" spans="1:5" x14ac:dyDescent="0.25">
      <c r="A186" s="95"/>
      <c r="B186" s="95"/>
      <c r="C186" s="77"/>
      <c r="D186" s="77"/>
      <c r="E186" s="74"/>
    </row>
    <row r="187" spans="1:5" x14ac:dyDescent="0.25">
      <c r="A187" s="257" t="s">
        <v>362</v>
      </c>
      <c r="B187" s="257"/>
      <c r="C187" s="84">
        <v>-316.2</v>
      </c>
      <c r="D187" s="84">
        <v>-316.2</v>
      </c>
      <c r="E187" s="74"/>
    </row>
    <row r="188" spans="1:5" x14ac:dyDescent="0.25">
      <c r="A188" s="76"/>
      <c r="B188" s="76"/>
      <c r="C188" s="77"/>
      <c r="D188" s="77"/>
      <c r="E188" s="74"/>
    </row>
    <row r="189" spans="1:5" x14ac:dyDescent="0.25">
      <c r="A189" s="76"/>
      <c r="B189" s="76"/>
      <c r="C189" s="77"/>
      <c r="D189" s="77"/>
      <c r="E189" s="74"/>
    </row>
    <row r="190" spans="1:5" x14ac:dyDescent="0.25">
      <c r="A190" s="79" t="s">
        <v>351</v>
      </c>
      <c r="B190" s="255" t="s">
        <v>6</v>
      </c>
      <c r="C190" s="255"/>
      <c r="D190" s="255"/>
      <c r="E190" s="74"/>
    </row>
    <row r="191" spans="1:5" x14ac:dyDescent="0.25">
      <c r="A191" s="80" t="s">
        <v>389</v>
      </c>
      <c r="B191" s="256" t="s">
        <v>390</v>
      </c>
      <c r="C191" s="256"/>
      <c r="D191" s="256"/>
      <c r="E191" s="74"/>
    </row>
    <row r="192" spans="1:5" x14ac:dyDescent="0.25">
      <c r="A192" s="76"/>
      <c r="B192" s="76"/>
      <c r="C192" s="77"/>
      <c r="D192" s="77"/>
      <c r="E192" s="74"/>
    </row>
    <row r="193" spans="1:5" x14ac:dyDescent="0.25">
      <c r="A193" s="255" t="s">
        <v>7</v>
      </c>
      <c r="B193" s="255"/>
      <c r="C193" s="255"/>
      <c r="D193" s="255"/>
      <c r="E193" s="74"/>
    </row>
    <row r="194" spans="1:5" x14ac:dyDescent="0.25">
      <c r="A194" s="76"/>
      <c r="B194" s="76"/>
      <c r="C194" s="77"/>
      <c r="D194" s="77"/>
      <c r="E194" s="74"/>
    </row>
    <row r="195" spans="1:5" ht="39.75" customHeight="1" x14ac:dyDescent="0.25">
      <c r="A195" s="76" t="s">
        <v>8</v>
      </c>
      <c r="B195" s="80" t="s">
        <v>389</v>
      </c>
      <c r="C195" s="198" t="s">
        <v>610</v>
      </c>
      <c r="D195" s="198"/>
      <c r="E195" s="74"/>
    </row>
    <row r="196" spans="1:5" x14ac:dyDescent="0.25">
      <c r="A196" s="76" t="s">
        <v>9</v>
      </c>
      <c r="B196" s="80" t="s">
        <v>354</v>
      </c>
      <c r="C196" s="81" t="s">
        <v>355</v>
      </c>
      <c r="D196" s="81" t="s">
        <v>10</v>
      </c>
      <c r="E196" s="74"/>
    </row>
    <row r="197" spans="1:5" x14ac:dyDescent="0.25">
      <c r="A197" s="76" t="s">
        <v>11</v>
      </c>
      <c r="B197" s="80" t="s">
        <v>390</v>
      </c>
      <c r="C197" s="77"/>
      <c r="D197" s="77"/>
      <c r="E197" s="74"/>
    </row>
    <row r="198" spans="1:5" ht="51" x14ac:dyDescent="0.25">
      <c r="A198" s="76" t="s">
        <v>12</v>
      </c>
      <c r="B198" s="80" t="s">
        <v>391</v>
      </c>
      <c r="C198" s="77"/>
      <c r="D198" s="77"/>
      <c r="E198" s="74"/>
    </row>
    <row r="199" spans="1:5" x14ac:dyDescent="0.25">
      <c r="A199" s="76" t="s">
        <v>53</v>
      </c>
      <c r="B199" s="80" t="s">
        <v>358</v>
      </c>
      <c r="C199" s="77"/>
      <c r="D199" s="77"/>
      <c r="E199" s="74"/>
    </row>
    <row r="200" spans="1:5" ht="27" x14ac:dyDescent="0.25">
      <c r="A200" s="76" t="s">
        <v>392</v>
      </c>
      <c r="B200" s="80" t="s">
        <v>393</v>
      </c>
      <c r="C200" s="77"/>
      <c r="D200" s="77"/>
      <c r="E200" s="74"/>
    </row>
    <row r="201" spans="1:5" x14ac:dyDescent="0.25">
      <c r="A201" s="258" t="s">
        <v>13</v>
      </c>
      <c r="B201" s="259"/>
      <c r="C201" s="77"/>
      <c r="D201" s="77"/>
      <c r="E201" s="74"/>
    </row>
    <row r="202" spans="1:5" x14ac:dyDescent="0.25">
      <c r="A202" s="97"/>
      <c r="B202" s="98"/>
      <c r="C202" s="77"/>
      <c r="D202" s="77"/>
      <c r="E202" s="74"/>
    </row>
    <row r="203" spans="1:5" x14ac:dyDescent="0.25">
      <c r="A203" s="257" t="s">
        <v>362</v>
      </c>
      <c r="B203" s="257"/>
      <c r="C203" s="84">
        <v>-894</v>
      </c>
      <c r="D203" s="84">
        <v>-894</v>
      </c>
      <c r="E203" s="74"/>
    </row>
    <row r="204" spans="1:5" x14ac:dyDescent="0.25">
      <c r="A204" s="76"/>
      <c r="B204" s="76"/>
      <c r="C204" s="77"/>
      <c r="D204" s="77"/>
      <c r="E204" s="74"/>
    </row>
    <row r="205" spans="1:5" x14ac:dyDescent="0.25">
      <c r="A205" s="76"/>
      <c r="B205" s="76"/>
      <c r="C205" s="77"/>
      <c r="D205" s="77"/>
      <c r="E205" s="74"/>
    </row>
    <row r="206" spans="1:5" x14ac:dyDescent="0.25">
      <c r="A206" s="79" t="s">
        <v>351</v>
      </c>
      <c r="B206" s="255" t="s">
        <v>6</v>
      </c>
      <c r="C206" s="255"/>
      <c r="D206" s="255"/>
      <c r="E206" s="74"/>
    </row>
    <row r="207" spans="1:5" x14ac:dyDescent="0.25">
      <c r="A207" s="80" t="s">
        <v>394</v>
      </c>
      <c r="B207" s="256" t="s">
        <v>395</v>
      </c>
      <c r="C207" s="256"/>
      <c r="D207" s="256"/>
      <c r="E207" s="74"/>
    </row>
    <row r="208" spans="1:5" x14ac:dyDescent="0.25">
      <c r="A208" s="76"/>
      <c r="B208" s="76"/>
      <c r="C208" s="77"/>
      <c r="D208" s="77"/>
      <c r="E208" s="74"/>
    </row>
    <row r="209" spans="1:5" x14ac:dyDescent="0.25">
      <c r="A209" s="255" t="s">
        <v>7</v>
      </c>
      <c r="B209" s="255"/>
      <c r="C209" s="255"/>
      <c r="D209" s="255"/>
      <c r="E209" s="74"/>
    </row>
    <row r="210" spans="1:5" x14ac:dyDescent="0.25">
      <c r="A210" s="76"/>
      <c r="B210" s="76"/>
      <c r="C210" s="77"/>
      <c r="D210" s="77"/>
      <c r="E210" s="74"/>
    </row>
    <row r="211" spans="1:5" ht="45" customHeight="1" x14ac:dyDescent="0.25">
      <c r="A211" s="76" t="s">
        <v>8</v>
      </c>
      <c r="B211" s="80" t="s">
        <v>394</v>
      </c>
      <c r="C211" s="198" t="s">
        <v>610</v>
      </c>
      <c r="D211" s="198"/>
      <c r="E211" s="74"/>
    </row>
    <row r="212" spans="1:5" x14ac:dyDescent="0.25">
      <c r="A212" s="76" t="s">
        <v>9</v>
      </c>
      <c r="B212" s="80" t="s">
        <v>354</v>
      </c>
      <c r="C212" s="81" t="s">
        <v>355</v>
      </c>
      <c r="D212" s="81" t="s">
        <v>10</v>
      </c>
      <c r="E212" s="74"/>
    </row>
    <row r="213" spans="1:5" ht="38.25" x14ac:dyDescent="0.25">
      <c r="A213" s="76" t="s">
        <v>11</v>
      </c>
      <c r="B213" s="80" t="s">
        <v>396</v>
      </c>
      <c r="C213" s="77"/>
      <c r="D213" s="77"/>
      <c r="E213" s="74"/>
    </row>
    <row r="214" spans="1:5" ht="38.25" x14ac:dyDescent="0.25">
      <c r="A214" s="76" t="s">
        <v>12</v>
      </c>
      <c r="B214" s="80" t="s">
        <v>397</v>
      </c>
      <c r="C214" s="77"/>
      <c r="D214" s="77"/>
      <c r="E214" s="74"/>
    </row>
    <row r="215" spans="1:5" x14ac:dyDescent="0.25">
      <c r="A215" s="76" t="s">
        <v>53</v>
      </c>
      <c r="B215" s="80" t="s">
        <v>358</v>
      </c>
      <c r="C215" s="77"/>
      <c r="D215" s="77"/>
      <c r="E215" s="74"/>
    </row>
    <row r="216" spans="1:5" ht="27" x14ac:dyDescent="0.25">
      <c r="A216" s="76" t="s">
        <v>359</v>
      </c>
      <c r="B216" s="80" t="s">
        <v>398</v>
      </c>
      <c r="C216" s="77"/>
      <c r="D216" s="77"/>
      <c r="E216" s="74"/>
    </row>
    <row r="217" spans="1:5" x14ac:dyDescent="0.25">
      <c r="A217" s="199" t="s">
        <v>13</v>
      </c>
      <c r="B217" s="199"/>
      <c r="C217" s="77"/>
      <c r="D217" s="77"/>
      <c r="E217" s="74"/>
    </row>
    <row r="218" spans="1:5" x14ac:dyDescent="0.25">
      <c r="A218" s="82"/>
      <c r="B218" s="82"/>
      <c r="C218" s="77"/>
      <c r="D218" s="77"/>
      <c r="E218" s="74"/>
    </row>
    <row r="219" spans="1:5" x14ac:dyDescent="0.25">
      <c r="A219" s="257" t="s">
        <v>362</v>
      </c>
      <c r="B219" s="257"/>
      <c r="C219" s="83">
        <v>-50260.1</v>
      </c>
      <c r="D219" s="83">
        <v>-50260.1</v>
      </c>
      <c r="E219" s="74"/>
    </row>
    <row r="220" spans="1:5" x14ac:dyDescent="0.25">
      <c r="A220" s="76"/>
      <c r="B220" s="76"/>
      <c r="C220" s="77"/>
      <c r="D220" s="77"/>
      <c r="E220" s="74"/>
    </row>
    <row r="221" spans="1:5" ht="42" customHeight="1" x14ac:dyDescent="0.25">
      <c r="A221" s="76" t="s">
        <v>8</v>
      </c>
      <c r="B221" s="80" t="s">
        <v>394</v>
      </c>
      <c r="C221" s="198" t="s">
        <v>610</v>
      </c>
      <c r="D221" s="198"/>
      <c r="E221" s="74"/>
    </row>
    <row r="222" spans="1:5" x14ac:dyDescent="0.25">
      <c r="A222" s="76" t="s">
        <v>9</v>
      </c>
      <c r="B222" s="80" t="s">
        <v>367</v>
      </c>
      <c r="C222" s="81" t="s">
        <v>355</v>
      </c>
      <c r="D222" s="81" t="s">
        <v>10</v>
      </c>
      <c r="E222" s="74"/>
    </row>
    <row r="223" spans="1:5" x14ac:dyDescent="0.25">
      <c r="A223" s="76" t="s">
        <v>11</v>
      </c>
      <c r="B223" s="80" t="s">
        <v>399</v>
      </c>
      <c r="C223" s="77"/>
      <c r="D223" s="77"/>
      <c r="E223" s="74"/>
    </row>
    <row r="224" spans="1:5" ht="25.5" x14ac:dyDescent="0.25">
      <c r="A224" s="76" t="s">
        <v>12</v>
      </c>
      <c r="B224" s="80" t="s">
        <v>400</v>
      </c>
      <c r="C224" s="77"/>
      <c r="D224" s="77"/>
      <c r="E224" s="74"/>
    </row>
    <row r="225" spans="1:5" ht="25.5" x14ac:dyDescent="0.25">
      <c r="A225" s="76" t="s">
        <v>53</v>
      </c>
      <c r="B225" s="80" t="s">
        <v>370</v>
      </c>
      <c r="C225" s="77"/>
      <c r="D225" s="77"/>
      <c r="E225" s="74"/>
    </row>
    <row r="226" spans="1:5" ht="27" x14ac:dyDescent="0.25">
      <c r="A226" s="76" t="s">
        <v>359</v>
      </c>
      <c r="B226" s="80" t="s">
        <v>382</v>
      </c>
      <c r="C226" s="77"/>
      <c r="D226" s="77"/>
      <c r="E226" s="74"/>
    </row>
    <row r="227" spans="1:5" x14ac:dyDescent="0.25">
      <c r="A227" s="199" t="s">
        <v>13</v>
      </c>
      <c r="B227" s="199"/>
      <c r="C227" s="77"/>
      <c r="D227" s="77"/>
      <c r="E227" s="74"/>
    </row>
    <row r="228" spans="1:5" x14ac:dyDescent="0.25">
      <c r="A228" s="256" t="s">
        <v>401</v>
      </c>
      <c r="B228" s="256"/>
      <c r="C228" s="83" t="s">
        <v>361</v>
      </c>
      <c r="D228" s="83">
        <v>-19</v>
      </c>
      <c r="E228" s="74"/>
    </row>
    <row r="229" spans="1:5" x14ac:dyDescent="0.25">
      <c r="A229" s="256" t="s">
        <v>373</v>
      </c>
      <c r="B229" s="256"/>
      <c r="C229" s="83" t="s">
        <v>361</v>
      </c>
      <c r="D229" s="83">
        <v>-2</v>
      </c>
      <c r="E229" s="74"/>
    </row>
    <row r="230" spans="1:5" x14ac:dyDescent="0.25">
      <c r="A230" s="257" t="s">
        <v>362</v>
      </c>
      <c r="B230" s="257"/>
      <c r="C230" s="83">
        <v>-5800</v>
      </c>
      <c r="D230" s="83">
        <v>-5800</v>
      </c>
      <c r="E230" s="74"/>
    </row>
    <row r="231" spans="1:5" x14ac:dyDescent="0.25">
      <c r="A231" s="76"/>
      <c r="B231" s="76"/>
      <c r="C231" s="77"/>
      <c r="D231" s="77"/>
      <c r="E231" s="74"/>
    </row>
    <row r="232" spans="1:5" x14ac:dyDescent="0.25">
      <c r="A232" s="76"/>
      <c r="B232" s="76"/>
      <c r="C232" s="77"/>
      <c r="D232" s="77"/>
      <c r="E232" s="74"/>
    </row>
    <row r="233" spans="1:5" x14ac:dyDescent="0.25">
      <c r="A233" s="79" t="s">
        <v>351</v>
      </c>
      <c r="B233" s="255" t="s">
        <v>6</v>
      </c>
      <c r="C233" s="255"/>
      <c r="D233" s="255"/>
      <c r="E233" s="74"/>
    </row>
    <row r="234" spans="1:5" x14ac:dyDescent="0.25">
      <c r="A234" s="80" t="s">
        <v>402</v>
      </c>
      <c r="B234" s="256" t="s">
        <v>403</v>
      </c>
      <c r="C234" s="256"/>
      <c r="D234" s="256"/>
      <c r="E234" s="74"/>
    </row>
    <row r="235" spans="1:5" x14ac:dyDescent="0.25">
      <c r="A235" s="76"/>
      <c r="B235" s="76"/>
      <c r="C235" s="77"/>
      <c r="D235" s="77"/>
      <c r="E235" s="74"/>
    </row>
    <row r="236" spans="1:5" x14ac:dyDescent="0.25">
      <c r="A236" s="255" t="s">
        <v>7</v>
      </c>
      <c r="B236" s="255"/>
      <c r="C236" s="255"/>
      <c r="D236" s="255"/>
      <c r="E236" s="74"/>
    </row>
    <row r="237" spans="1:5" x14ac:dyDescent="0.25">
      <c r="A237" s="76"/>
      <c r="B237" s="76"/>
      <c r="C237" s="77"/>
      <c r="D237" s="77"/>
      <c r="E237" s="74"/>
    </row>
    <row r="238" spans="1:5" ht="45" customHeight="1" x14ac:dyDescent="0.25">
      <c r="A238" s="76" t="s">
        <v>8</v>
      </c>
      <c r="B238" s="80" t="s">
        <v>402</v>
      </c>
      <c r="C238" s="198" t="s">
        <v>610</v>
      </c>
      <c r="D238" s="198"/>
      <c r="E238" s="74"/>
    </row>
    <row r="239" spans="1:5" x14ac:dyDescent="0.25">
      <c r="A239" s="76" t="s">
        <v>9</v>
      </c>
      <c r="B239" s="80" t="s">
        <v>385</v>
      </c>
      <c r="C239" s="81" t="s">
        <v>355</v>
      </c>
      <c r="D239" s="81" t="s">
        <v>10</v>
      </c>
      <c r="E239" s="74"/>
    </row>
    <row r="240" spans="1:5" ht="38.25" x14ac:dyDescent="0.25">
      <c r="A240" s="76" t="s">
        <v>11</v>
      </c>
      <c r="B240" s="80" t="s">
        <v>404</v>
      </c>
      <c r="C240" s="77"/>
      <c r="D240" s="77"/>
      <c r="E240" s="74"/>
    </row>
    <row r="241" spans="1:5" x14ac:dyDescent="0.25">
      <c r="A241" s="76" t="s">
        <v>12</v>
      </c>
      <c r="B241" s="80" t="s">
        <v>405</v>
      </c>
      <c r="C241" s="77"/>
      <c r="D241" s="77"/>
      <c r="E241" s="74"/>
    </row>
    <row r="242" spans="1:5" x14ac:dyDescent="0.25">
      <c r="A242" s="76" t="s">
        <v>53</v>
      </c>
      <c r="B242" s="80" t="s">
        <v>358</v>
      </c>
      <c r="C242" s="77"/>
      <c r="D242" s="77"/>
      <c r="E242" s="74"/>
    </row>
    <row r="243" spans="1:5" ht="27" x14ac:dyDescent="0.25">
      <c r="A243" s="76" t="s">
        <v>359</v>
      </c>
      <c r="B243" s="80" t="s">
        <v>406</v>
      </c>
      <c r="C243" s="77"/>
      <c r="D243" s="77"/>
      <c r="E243" s="74"/>
    </row>
    <row r="244" spans="1:5" x14ac:dyDescent="0.25">
      <c r="A244" s="199" t="s">
        <v>13</v>
      </c>
      <c r="B244" s="199"/>
      <c r="C244" s="77"/>
      <c r="D244" s="77"/>
      <c r="E244" s="74"/>
    </row>
    <row r="245" spans="1:5" x14ac:dyDescent="0.25">
      <c r="A245" s="95"/>
      <c r="B245" s="95"/>
      <c r="C245" s="77"/>
      <c r="D245" s="77"/>
      <c r="E245" s="74"/>
    </row>
    <row r="246" spans="1:5" x14ac:dyDescent="0.25">
      <c r="A246" s="257" t="s">
        <v>362</v>
      </c>
      <c r="B246" s="257"/>
      <c r="C246" s="83">
        <v>-2600</v>
      </c>
      <c r="D246" s="83">
        <v>-2600</v>
      </c>
      <c r="E246" s="74"/>
    </row>
    <row r="247" spans="1:5" x14ac:dyDescent="0.25">
      <c r="A247" s="76"/>
      <c r="B247" s="76"/>
      <c r="C247" s="77"/>
      <c r="D247" s="77"/>
      <c r="E247" s="74"/>
    </row>
    <row r="248" spans="1:5" x14ac:dyDescent="0.25">
      <c r="A248" s="76"/>
      <c r="B248" s="76"/>
      <c r="C248" s="77"/>
      <c r="D248" s="77"/>
      <c r="E248" s="74"/>
    </row>
    <row r="249" spans="1:5" x14ac:dyDescent="0.25">
      <c r="A249" s="104"/>
      <c r="B249" s="104"/>
      <c r="C249" s="105" t="s">
        <v>533</v>
      </c>
      <c r="D249" s="105"/>
      <c r="E249" s="74"/>
    </row>
    <row r="250" spans="1:5" ht="20.25" x14ac:dyDescent="0.25">
      <c r="A250" s="253" t="s">
        <v>408</v>
      </c>
      <c r="B250" s="253"/>
      <c r="C250" s="253"/>
      <c r="D250" s="253"/>
      <c r="E250" s="74"/>
    </row>
    <row r="251" spans="1:5" ht="13.5" customHeight="1" x14ac:dyDescent="0.25">
      <c r="A251" s="254" t="s">
        <v>527</v>
      </c>
      <c r="B251" s="254"/>
      <c r="C251" s="254"/>
      <c r="D251" s="254"/>
      <c r="E251" s="74"/>
    </row>
    <row r="252" spans="1:5" x14ac:dyDescent="0.25">
      <c r="A252" s="76"/>
      <c r="B252" s="76"/>
      <c r="C252" s="77"/>
      <c r="D252" s="77"/>
      <c r="E252" s="74"/>
    </row>
    <row r="253" spans="1:5" x14ac:dyDescent="0.25">
      <c r="A253" s="79" t="s">
        <v>351</v>
      </c>
      <c r="B253" s="255" t="s">
        <v>6</v>
      </c>
      <c r="C253" s="255"/>
      <c r="D253" s="255"/>
      <c r="E253" s="74"/>
    </row>
    <row r="254" spans="1:5" x14ac:dyDescent="0.25">
      <c r="A254" s="80" t="s">
        <v>409</v>
      </c>
      <c r="B254" s="256" t="s">
        <v>410</v>
      </c>
      <c r="C254" s="256"/>
      <c r="D254" s="256"/>
      <c r="E254" s="74"/>
    </row>
    <row r="255" spans="1:5" x14ac:dyDescent="0.25">
      <c r="A255" s="76"/>
      <c r="B255" s="76"/>
      <c r="C255" s="77"/>
      <c r="D255" s="77"/>
      <c r="E255" s="74"/>
    </row>
    <row r="256" spans="1:5" x14ac:dyDescent="0.25">
      <c r="A256" s="255" t="s">
        <v>7</v>
      </c>
      <c r="B256" s="255"/>
      <c r="C256" s="255"/>
      <c r="D256" s="255"/>
      <c r="E256" s="74"/>
    </row>
    <row r="257" spans="1:5" x14ac:dyDescent="0.25">
      <c r="A257" s="76"/>
      <c r="B257" s="76"/>
      <c r="C257" s="77"/>
      <c r="D257" s="77"/>
      <c r="E257" s="74"/>
    </row>
    <row r="258" spans="1:5" ht="43.5" customHeight="1" x14ac:dyDescent="0.25">
      <c r="A258" s="76" t="s">
        <v>8</v>
      </c>
      <c r="B258" s="80" t="s">
        <v>409</v>
      </c>
      <c r="C258" s="198" t="s">
        <v>610</v>
      </c>
      <c r="D258" s="198"/>
      <c r="E258" s="74"/>
    </row>
    <row r="259" spans="1:5" x14ac:dyDescent="0.25">
      <c r="A259" s="76" t="s">
        <v>9</v>
      </c>
      <c r="B259" s="80" t="s">
        <v>354</v>
      </c>
      <c r="C259" s="81" t="s">
        <v>355</v>
      </c>
      <c r="D259" s="81" t="s">
        <v>10</v>
      </c>
      <c r="E259" s="74"/>
    </row>
    <row r="260" spans="1:5" ht="25.5" x14ac:dyDescent="0.25">
      <c r="A260" s="76" t="s">
        <v>11</v>
      </c>
      <c r="B260" s="80" t="s">
        <v>411</v>
      </c>
      <c r="C260" s="77"/>
      <c r="D260" s="77"/>
      <c r="E260" s="74"/>
    </row>
    <row r="261" spans="1:5" ht="51" x14ac:dyDescent="0.25">
      <c r="A261" s="76" t="s">
        <v>12</v>
      </c>
      <c r="B261" s="80" t="s">
        <v>412</v>
      </c>
      <c r="C261" s="77"/>
      <c r="D261" s="77"/>
      <c r="E261" s="74"/>
    </row>
    <row r="262" spans="1:5" x14ac:dyDescent="0.25">
      <c r="A262" s="76" t="s">
        <v>53</v>
      </c>
      <c r="B262" s="80" t="s">
        <v>358</v>
      </c>
      <c r="C262" s="77"/>
      <c r="D262" s="77"/>
      <c r="E262" s="74"/>
    </row>
    <row r="263" spans="1:5" x14ac:dyDescent="0.25">
      <c r="A263" s="76" t="s">
        <v>413</v>
      </c>
      <c r="B263" s="80" t="s">
        <v>408</v>
      </c>
      <c r="C263" s="77"/>
      <c r="D263" s="77"/>
      <c r="E263" s="74"/>
    </row>
    <row r="264" spans="1:5" x14ac:dyDescent="0.25">
      <c r="A264" s="199" t="s">
        <v>13</v>
      </c>
      <c r="B264" s="199"/>
      <c r="C264" s="77"/>
      <c r="D264" s="77"/>
      <c r="E264" s="74"/>
    </row>
    <row r="265" spans="1:5" x14ac:dyDescent="0.25">
      <c r="A265" s="256" t="s">
        <v>361</v>
      </c>
      <c r="B265" s="256"/>
      <c r="C265" s="83" t="s">
        <v>361</v>
      </c>
      <c r="D265" s="83" t="s">
        <v>361</v>
      </c>
      <c r="E265" s="74"/>
    </row>
    <row r="266" spans="1:5" x14ac:dyDescent="0.25">
      <c r="A266" s="257" t="s">
        <v>362</v>
      </c>
      <c r="B266" s="257"/>
      <c r="C266" s="83">
        <v>-2880.4</v>
      </c>
      <c r="D266" s="83">
        <v>-2880.4</v>
      </c>
      <c r="E266" s="74"/>
    </row>
    <row r="267" spans="1:5" x14ac:dyDescent="0.25">
      <c r="A267" s="76"/>
      <c r="B267" s="76"/>
      <c r="C267" s="77"/>
      <c r="D267" s="77"/>
      <c r="E267" s="74"/>
    </row>
    <row r="268" spans="1:5" ht="42" customHeight="1" x14ac:dyDescent="0.25">
      <c r="A268" s="76" t="s">
        <v>8</v>
      </c>
      <c r="B268" s="80" t="s">
        <v>409</v>
      </c>
      <c r="C268" s="198" t="s">
        <v>610</v>
      </c>
      <c r="D268" s="198"/>
      <c r="E268" s="74"/>
    </row>
    <row r="269" spans="1:5" x14ac:dyDescent="0.25">
      <c r="A269" s="76" t="s">
        <v>9</v>
      </c>
      <c r="B269" s="80" t="s">
        <v>385</v>
      </c>
      <c r="C269" s="81" t="s">
        <v>355</v>
      </c>
      <c r="D269" s="81" t="s">
        <v>10</v>
      </c>
      <c r="E269" s="74"/>
    </row>
    <row r="270" spans="1:5" ht="25.5" x14ac:dyDescent="0.25">
      <c r="A270" s="76" t="s">
        <v>11</v>
      </c>
      <c r="B270" s="80" t="s">
        <v>414</v>
      </c>
      <c r="C270" s="77"/>
      <c r="D270" s="77"/>
      <c r="E270" s="74"/>
    </row>
    <row r="271" spans="1:5" ht="63.75" x14ac:dyDescent="0.25">
      <c r="A271" s="76" t="s">
        <v>12</v>
      </c>
      <c r="B271" s="80" t="s">
        <v>415</v>
      </c>
      <c r="C271" s="77"/>
      <c r="D271" s="77"/>
      <c r="E271" s="74"/>
    </row>
    <row r="272" spans="1:5" x14ac:dyDescent="0.25">
      <c r="A272" s="76" t="s">
        <v>53</v>
      </c>
      <c r="B272" s="80" t="s">
        <v>358</v>
      </c>
      <c r="C272" s="77"/>
      <c r="D272" s="77"/>
      <c r="E272" s="74"/>
    </row>
    <row r="273" spans="1:5" x14ac:dyDescent="0.25">
      <c r="A273" s="76" t="s">
        <v>413</v>
      </c>
      <c r="B273" s="80" t="s">
        <v>408</v>
      </c>
      <c r="C273" s="77"/>
      <c r="D273" s="77"/>
      <c r="E273" s="74"/>
    </row>
    <row r="274" spans="1:5" x14ac:dyDescent="0.25">
      <c r="A274" s="199" t="s">
        <v>13</v>
      </c>
      <c r="B274" s="199"/>
      <c r="C274" s="77"/>
      <c r="D274" s="77"/>
      <c r="E274" s="74"/>
    </row>
    <row r="275" spans="1:5" x14ac:dyDescent="0.25">
      <c r="A275" s="82"/>
      <c r="B275" s="82"/>
      <c r="C275" s="77"/>
      <c r="D275" s="77"/>
      <c r="E275" s="74"/>
    </row>
    <row r="276" spans="1:5" x14ac:dyDescent="0.25">
      <c r="A276" s="257" t="s">
        <v>362</v>
      </c>
      <c r="B276" s="257"/>
      <c r="C276" s="83">
        <v>-7432</v>
      </c>
      <c r="D276" s="83">
        <v>-7432</v>
      </c>
      <c r="E276" s="74"/>
    </row>
    <row r="277" spans="1:5" x14ac:dyDescent="0.25">
      <c r="A277" s="76"/>
      <c r="B277" s="76"/>
      <c r="C277" s="77"/>
      <c r="D277" s="77"/>
      <c r="E277" s="74"/>
    </row>
    <row r="278" spans="1:5" ht="42.75" customHeight="1" x14ac:dyDescent="0.25">
      <c r="A278" s="76" t="s">
        <v>8</v>
      </c>
      <c r="B278" s="80" t="s">
        <v>409</v>
      </c>
      <c r="C278" s="198" t="s">
        <v>610</v>
      </c>
      <c r="D278" s="198"/>
      <c r="E278" s="74"/>
    </row>
    <row r="279" spans="1:5" x14ac:dyDescent="0.25">
      <c r="A279" s="76" t="s">
        <v>9</v>
      </c>
      <c r="B279" s="80" t="s">
        <v>367</v>
      </c>
      <c r="C279" s="81" t="s">
        <v>355</v>
      </c>
      <c r="D279" s="81" t="s">
        <v>10</v>
      </c>
      <c r="E279" s="74"/>
    </row>
    <row r="280" spans="1:5" x14ac:dyDescent="0.25">
      <c r="A280" s="76" t="s">
        <v>11</v>
      </c>
      <c r="B280" s="80" t="s">
        <v>416</v>
      </c>
      <c r="C280" s="77"/>
      <c r="D280" s="77"/>
      <c r="E280" s="74"/>
    </row>
    <row r="281" spans="1:5" ht="38.25" x14ac:dyDescent="0.25">
      <c r="A281" s="76" t="s">
        <v>12</v>
      </c>
      <c r="B281" s="80" t="s">
        <v>417</v>
      </c>
      <c r="C281" s="77"/>
      <c r="D281" s="77"/>
      <c r="E281" s="74"/>
    </row>
    <row r="282" spans="1:5" ht="25.5" x14ac:dyDescent="0.25">
      <c r="A282" s="76" t="s">
        <v>53</v>
      </c>
      <c r="B282" s="80" t="s">
        <v>370</v>
      </c>
      <c r="C282" s="77"/>
      <c r="D282" s="77"/>
      <c r="E282" s="74"/>
    </row>
    <row r="283" spans="1:5" x14ac:dyDescent="0.25">
      <c r="A283" s="76" t="s">
        <v>371</v>
      </c>
      <c r="B283" s="80" t="s">
        <v>408</v>
      </c>
      <c r="C283" s="77"/>
      <c r="D283" s="77"/>
      <c r="E283" s="74"/>
    </row>
    <row r="284" spans="1:5" x14ac:dyDescent="0.25">
      <c r="A284" s="199" t="s">
        <v>13</v>
      </c>
      <c r="B284" s="199"/>
      <c r="C284" s="77"/>
      <c r="D284" s="77"/>
      <c r="E284" s="74"/>
    </row>
    <row r="285" spans="1:5" x14ac:dyDescent="0.25">
      <c r="A285" s="82"/>
      <c r="B285" s="82"/>
      <c r="C285" s="77"/>
      <c r="D285" s="77"/>
      <c r="E285" s="74"/>
    </row>
    <row r="286" spans="1:5" x14ac:dyDescent="0.25">
      <c r="A286" s="257" t="s">
        <v>362</v>
      </c>
      <c r="B286" s="257"/>
      <c r="C286" s="84">
        <v>-501.4</v>
      </c>
      <c r="D286" s="84">
        <v>-501.4</v>
      </c>
      <c r="E286" s="74"/>
    </row>
    <row r="287" spans="1:5" x14ac:dyDescent="0.25">
      <c r="A287" s="76"/>
      <c r="B287" s="76"/>
      <c r="C287" s="77"/>
      <c r="D287" s="77"/>
      <c r="E287" s="74"/>
    </row>
    <row r="288" spans="1:5" x14ac:dyDescent="0.25">
      <c r="A288" s="76"/>
      <c r="B288" s="76"/>
      <c r="C288" s="77"/>
      <c r="D288" s="77"/>
      <c r="E288" s="74"/>
    </row>
    <row r="289" spans="1:5" x14ac:dyDescent="0.25">
      <c r="A289" s="104"/>
      <c r="B289" s="104"/>
      <c r="C289" s="105" t="s">
        <v>534</v>
      </c>
      <c r="D289" s="105"/>
      <c r="E289" s="74"/>
    </row>
    <row r="290" spans="1:5" ht="20.25" x14ac:dyDescent="0.25">
      <c r="A290" s="253" t="s">
        <v>419</v>
      </c>
      <c r="B290" s="253"/>
      <c r="C290" s="253"/>
      <c r="D290" s="253"/>
      <c r="E290" s="74"/>
    </row>
    <row r="291" spans="1:5" ht="13.5" customHeight="1" x14ac:dyDescent="0.25">
      <c r="A291" s="254" t="s">
        <v>527</v>
      </c>
      <c r="B291" s="254"/>
      <c r="C291" s="254"/>
      <c r="D291" s="254"/>
      <c r="E291" s="74"/>
    </row>
    <row r="292" spans="1:5" x14ac:dyDescent="0.25">
      <c r="A292" s="76"/>
      <c r="B292" s="76"/>
      <c r="C292" s="77"/>
      <c r="D292" s="77"/>
      <c r="E292" s="74"/>
    </row>
    <row r="293" spans="1:5" x14ac:dyDescent="0.25">
      <c r="A293" s="79" t="s">
        <v>351</v>
      </c>
      <c r="B293" s="255" t="s">
        <v>6</v>
      </c>
      <c r="C293" s="255"/>
      <c r="D293" s="255"/>
      <c r="E293" s="74"/>
    </row>
    <row r="294" spans="1:5" x14ac:dyDescent="0.25">
      <c r="A294" s="80" t="s">
        <v>420</v>
      </c>
      <c r="B294" s="256" t="s">
        <v>421</v>
      </c>
      <c r="C294" s="256"/>
      <c r="D294" s="256"/>
      <c r="E294" s="74"/>
    </row>
    <row r="295" spans="1:5" x14ac:dyDescent="0.25">
      <c r="A295" s="76"/>
      <c r="B295" s="76"/>
      <c r="C295" s="77"/>
      <c r="D295" s="77"/>
      <c r="E295" s="74"/>
    </row>
    <row r="296" spans="1:5" x14ac:dyDescent="0.25">
      <c r="A296" s="255" t="s">
        <v>7</v>
      </c>
      <c r="B296" s="255"/>
      <c r="C296" s="255"/>
      <c r="D296" s="255"/>
      <c r="E296" s="74"/>
    </row>
    <row r="297" spans="1:5" x14ac:dyDescent="0.25">
      <c r="A297" s="76"/>
      <c r="B297" s="76"/>
      <c r="C297" s="77"/>
      <c r="D297" s="77"/>
      <c r="E297" s="74"/>
    </row>
    <row r="298" spans="1:5" ht="43.5" customHeight="1" x14ac:dyDescent="0.25">
      <c r="A298" s="76" t="s">
        <v>8</v>
      </c>
      <c r="B298" s="80" t="s">
        <v>420</v>
      </c>
      <c r="C298" s="198" t="s">
        <v>610</v>
      </c>
      <c r="D298" s="198"/>
      <c r="E298" s="74"/>
    </row>
    <row r="299" spans="1:5" x14ac:dyDescent="0.25">
      <c r="A299" s="76" t="s">
        <v>9</v>
      </c>
      <c r="B299" s="80" t="s">
        <v>354</v>
      </c>
      <c r="C299" s="81" t="s">
        <v>355</v>
      </c>
      <c r="D299" s="81" t="s">
        <v>10</v>
      </c>
      <c r="E299" s="74"/>
    </row>
    <row r="300" spans="1:5" x14ac:dyDescent="0.25">
      <c r="A300" s="76" t="s">
        <v>11</v>
      </c>
      <c r="B300" s="80" t="s">
        <v>421</v>
      </c>
      <c r="C300" s="77"/>
      <c r="D300" s="77"/>
      <c r="E300" s="74"/>
    </row>
    <row r="301" spans="1:5" ht="38.25" x14ac:dyDescent="0.25">
      <c r="A301" s="76" t="s">
        <v>12</v>
      </c>
      <c r="B301" s="80" t="s">
        <v>422</v>
      </c>
      <c r="C301" s="77"/>
      <c r="D301" s="77"/>
      <c r="E301" s="74"/>
    </row>
    <row r="302" spans="1:5" x14ac:dyDescent="0.25">
      <c r="A302" s="76" t="s">
        <v>53</v>
      </c>
      <c r="B302" s="80" t="s">
        <v>358</v>
      </c>
      <c r="C302" s="77"/>
      <c r="D302" s="77"/>
      <c r="E302" s="74"/>
    </row>
    <row r="303" spans="1:5" ht="27" x14ac:dyDescent="0.25">
      <c r="A303" s="76" t="s">
        <v>423</v>
      </c>
      <c r="B303" s="80" t="s">
        <v>419</v>
      </c>
      <c r="C303" s="77"/>
      <c r="D303" s="77"/>
      <c r="E303" s="74"/>
    </row>
    <row r="304" spans="1:5" x14ac:dyDescent="0.25">
      <c r="A304" s="199" t="s">
        <v>13</v>
      </c>
      <c r="B304" s="199"/>
      <c r="C304" s="77"/>
      <c r="D304" s="77"/>
      <c r="E304" s="74"/>
    </row>
    <row r="305" spans="1:5" x14ac:dyDescent="0.25">
      <c r="A305" s="256" t="s">
        <v>361</v>
      </c>
      <c r="B305" s="256"/>
      <c r="C305" s="83" t="s">
        <v>361</v>
      </c>
      <c r="D305" s="83" t="s">
        <v>361</v>
      </c>
      <c r="E305" s="74"/>
    </row>
    <row r="306" spans="1:5" x14ac:dyDescent="0.25">
      <c r="A306" s="257" t="s">
        <v>362</v>
      </c>
      <c r="B306" s="257"/>
      <c r="C306" s="83">
        <v>-20500</v>
      </c>
      <c r="D306" s="83">
        <v>-20500</v>
      </c>
      <c r="E306" s="74"/>
    </row>
    <row r="307" spans="1:5" x14ac:dyDescent="0.25">
      <c r="A307" s="76"/>
      <c r="B307" s="76"/>
      <c r="C307" s="77"/>
      <c r="D307" s="77"/>
      <c r="E307" s="74"/>
    </row>
    <row r="308" spans="1:5" x14ac:dyDescent="0.25">
      <c r="A308" s="96"/>
      <c r="B308" s="96"/>
      <c r="C308" s="77"/>
      <c r="D308" s="77"/>
      <c r="E308" s="74"/>
    </row>
    <row r="309" spans="1:5" ht="13.5" customHeight="1" x14ac:dyDescent="0.25">
      <c r="A309" s="104"/>
      <c r="B309" s="104"/>
      <c r="C309" s="105" t="s">
        <v>535</v>
      </c>
      <c r="D309" s="105"/>
      <c r="E309" s="74"/>
    </row>
    <row r="310" spans="1:5" ht="20.25" x14ac:dyDescent="0.25">
      <c r="A310" s="253" t="s">
        <v>431</v>
      </c>
      <c r="B310" s="253"/>
      <c r="C310" s="253"/>
      <c r="D310" s="253"/>
      <c r="E310" s="74"/>
    </row>
    <row r="311" spans="1:5" ht="13.5" customHeight="1" x14ac:dyDescent="0.25">
      <c r="A311" s="254" t="s">
        <v>527</v>
      </c>
      <c r="B311" s="254"/>
      <c r="C311" s="254"/>
      <c r="D311" s="254"/>
      <c r="E311" s="74"/>
    </row>
    <row r="312" spans="1:5" x14ac:dyDescent="0.25">
      <c r="A312" s="76"/>
      <c r="B312" s="76"/>
      <c r="C312" s="77"/>
      <c r="D312" s="77"/>
      <c r="E312" s="74"/>
    </row>
    <row r="313" spans="1:5" x14ac:dyDescent="0.25">
      <c r="A313" s="79" t="s">
        <v>351</v>
      </c>
      <c r="B313" s="255" t="s">
        <v>6</v>
      </c>
      <c r="C313" s="255"/>
      <c r="D313" s="255"/>
      <c r="E313" s="74"/>
    </row>
    <row r="314" spans="1:5" x14ac:dyDescent="0.25">
      <c r="A314" s="80" t="s">
        <v>449</v>
      </c>
      <c r="B314" s="256" t="s">
        <v>450</v>
      </c>
      <c r="C314" s="256"/>
      <c r="D314" s="256"/>
      <c r="E314" s="74"/>
    </row>
    <row r="315" spans="1:5" x14ac:dyDescent="0.25">
      <c r="A315" s="76"/>
      <c r="B315" s="76"/>
      <c r="C315" s="77"/>
      <c r="D315" s="77"/>
      <c r="E315" s="74"/>
    </row>
    <row r="316" spans="1:5" x14ac:dyDescent="0.25">
      <c r="A316" s="255" t="s">
        <v>7</v>
      </c>
      <c r="B316" s="255"/>
      <c r="C316" s="255"/>
      <c r="D316" s="255"/>
      <c r="E316" s="74"/>
    </row>
    <row r="317" spans="1:5" x14ac:dyDescent="0.25">
      <c r="A317" s="76"/>
      <c r="B317" s="76"/>
      <c r="C317" s="77"/>
      <c r="D317" s="77"/>
      <c r="E317" s="74"/>
    </row>
    <row r="318" spans="1:5" ht="44.25" customHeight="1" x14ac:dyDescent="0.25">
      <c r="A318" s="76" t="s">
        <v>8</v>
      </c>
      <c r="B318" s="80" t="s">
        <v>449</v>
      </c>
      <c r="C318" s="198" t="s">
        <v>610</v>
      </c>
      <c r="D318" s="198"/>
      <c r="E318" s="74"/>
    </row>
    <row r="319" spans="1:5" x14ac:dyDescent="0.25">
      <c r="A319" s="76" t="s">
        <v>9</v>
      </c>
      <c r="B319" s="80" t="s">
        <v>354</v>
      </c>
      <c r="C319" s="81" t="s">
        <v>355</v>
      </c>
      <c r="D319" s="81" t="s">
        <v>10</v>
      </c>
      <c r="E319" s="74"/>
    </row>
    <row r="320" spans="1:5" ht="51" x14ac:dyDescent="0.25">
      <c r="A320" s="76" t="s">
        <v>11</v>
      </c>
      <c r="B320" s="80" t="s">
        <v>451</v>
      </c>
      <c r="C320" s="77"/>
      <c r="D320" s="77"/>
      <c r="E320" s="74"/>
    </row>
    <row r="321" spans="1:5" ht="51" x14ac:dyDescent="0.25">
      <c r="A321" s="76" t="s">
        <v>12</v>
      </c>
      <c r="B321" s="80" t="s">
        <v>452</v>
      </c>
      <c r="C321" s="77"/>
      <c r="D321" s="77"/>
      <c r="E321" s="74"/>
    </row>
    <row r="322" spans="1:5" x14ac:dyDescent="0.25">
      <c r="A322" s="76" t="s">
        <v>53</v>
      </c>
      <c r="B322" s="80" t="s">
        <v>358</v>
      </c>
      <c r="C322" s="77"/>
      <c r="D322" s="77"/>
      <c r="E322" s="74"/>
    </row>
    <row r="323" spans="1:5" x14ac:dyDescent="0.25">
      <c r="A323" s="76" t="s">
        <v>413</v>
      </c>
      <c r="B323" s="80" t="s">
        <v>431</v>
      </c>
      <c r="C323" s="77"/>
      <c r="D323" s="77"/>
      <c r="E323" s="74"/>
    </row>
    <row r="324" spans="1:5" x14ac:dyDescent="0.25">
      <c r="A324" s="199" t="s">
        <v>13</v>
      </c>
      <c r="B324" s="199"/>
      <c r="C324" s="77"/>
      <c r="D324" s="77"/>
      <c r="E324" s="74"/>
    </row>
    <row r="325" spans="1:5" x14ac:dyDescent="0.25">
      <c r="A325" s="256" t="s">
        <v>361</v>
      </c>
      <c r="B325" s="256"/>
      <c r="C325" s="83" t="s">
        <v>361</v>
      </c>
      <c r="D325" s="83" t="s">
        <v>361</v>
      </c>
      <c r="E325" s="74"/>
    </row>
    <row r="326" spans="1:5" x14ac:dyDescent="0.25">
      <c r="A326" s="257" t="s">
        <v>362</v>
      </c>
      <c r="B326" s="257"/>
      <c r="C326" s="83">
        <v>-1027.5</v>
      </c>
      <c r="D326" s="83">
        <v>-1027.5</v>
      </c>
      <c r="E326" s="74"/>
    </row>
    <row r="327" spans="1:5" x14ac:dyDescent="0.25">
      <c r="A327" s="76"/>
      <c r="B327" s="76"/>
      <c r="C327" s="77"/>
      <c r="D327" s="77"/>
      <c r="E327" s="74"/>
    </row>
    <row r="328" spans="1:5" x14ac:dyDescent="0.25">
      <c r="A328" s="76"/>
      <c r="B328" s="76"/>
      <c r="C328" s="77"/>
      <c r="D328" s="77"/>
      <c r="E328" s="74"/>
    </row>
    <row r="329" spans="1:5" s="182" customFormat="1" x14ac:dyDescent="0.2">
      <c r="A329" s="104"/>
      <c r="B329" s="104"/>
      <c r="C329" s="105" t="s">
        <v>602</v>
      </c>
      <c r="D329" s="105"/>
    </row>
    <row r="330" spans="1:5" s="182" customFormat="1" ht="20.25" x14ac:dyDescent="0.2">
      <c r="A330" s="253" t="s">
        <v>603</v>
      </c>
      <c r="B330" s="253"/>
      <c r="C330" s="253"/>
      <c r="D330" s="253"/>
    </row>
    <row r="331" spans="1:5" s="182" customFormat="1" ht="12.75" customHeight="1" x14ac:dyDescent="0.2">
      <c r="A331" s="254" t="s">
        <v>527</v>
      </c>
      <c r="B331" s="254"/>
      <c r="C331" s="254"/>
      <c r="D331" s="254"/>
    </row>
    <row r="332" spans="1:5" s="182" customFormat="1" x14ac:dyDescent="0.2">
      <c r="A332" s="179"/>
      <c r="B332" s="179"/>
      <c r="C332" s="77"/>
      <c r="D332" s="77"/>
    </row>
    <row r="333" spans="1:5" s="182" customFormat="1" ht="12.75" x14ac:dyDescent="0.2">
      <c r="A333" s="178" t="s">
        <v>351</v>
      </c>
      <c r="B333" s="255" t="s">
        <v>6</v>
      </c>
      <c r="C333" s="255"/>
      <c r="D333" s="255"/>
    </row>
    <row r="334" spans="1:5" s="182" customFormat="1" ht="12.75" x14ac:dyDescent="0.2">
      <c r="A334" s="180" t="s">
        <v>604</v>
      </c>
      <c r="B334" s="256" t="s">
        <v>605</v>
      </c>
      <c r="C334" s="256"/>
      <c r="D334" s="256"/>
    </row>
    <row r="335" spans="1:5" s="182" customFormat="1" x14ac:dyDescent="0.2">
      <c r="A335" s="179"/>
      <c r="B335" s="179"/>
      <c r="C335" s="77"/>
      <c r="D335" s="77"/>
    </row>
    <row r="336" spans="1:5" s="182" customFormat="1" ht="12.75" x14ac:dyDescent="0.2">
      <c r="A336" s="255" t="s">
        <v>7</v>
      </c>
      <c r="B336" s="255"/>
      <c r="C336" s="255"/>
      <c r="D336" s="255"/>
    </row>
    <row r="337" spans="1:4" s="182" customFormat="1" x14ac:dyDescent="0.2">
      <c r="A337" s="179"/>
      <c r="B337" s="179"/>
      <c r="C337" s="77"/>
      <c r="D337" s="77"/>
    </row>
    <row r="338" spans="1:4" s="182" customFormat="1" ht="31.5" customHeight="1" x14ac:dyDescent="0.2">
      <c r="A338" s="179" t="s">
        <v>8</v>
      </c>
      <c r="B338" s="180" t="s">
        <v>604</v>
      </c>
      <c r="C338" s="198" t="s">
        <v>610</v>
      </c>
      <c r="D338" s="198"/>
    </row>
    <row r="339" spans="1:4" s="182" customFormat="1" x14ac:dyDescent="0.2">
      <c r="A339" s="179" t="s">
        <v>9</v>
      </c>
      <c r="B339" s="180" t="s">
        <v>354</v>
      </c>
      <c r="C339" s="81" t="s">
        <v>355</v>
      </c>
      <c r="D339" s="81" t="s">
        <v>10</v>
      </c>
    </row>
    <row r="340" spans="1:4" s="182" customFormat="1" ht="25.5" x14ac:dyDescent="0.2">
      <c r="A340" s="179" t="s">
        <v>11</v>
      </c>
      <c r="B340" s="180" t="s">
        <v>606</v>
      </c>
      <c r="C340" s="77"/>
      <c r="D340" s="77"/>
    </row>
    <row r="341" spans="1:4" s="182" customFormat="1" ht="51" x14ac:dyDescent="0.2">
      <c r="A341" s="179" t="s">
        <v>12</v>
      </c>
      <c r="B341" s="180" t="s">
        <v>607</v>
      </c>
      <c r="C341" s="77"/>
      <c r="D341" s="77"/>
    </row>
    <row r="342" spans="1:4" s="182" customFormat="1" x14ac:dyDescent="0.2">
      <c r="A342" s="179" t="s">
        <v>53</v>
      </c>
      <c r="B342" s="180" t="s">
        <v>358</v>
      </c>
      <c r="C342" s="77"/>
      <c r="D342" s="77"/>
    </row>
    <row r="343" spans="1:4" s="182" customFormat="1" ht="27" x14ac:dyDescent="0.2">
      <c r="A343" s="179" t="s">
        <v>359</v>
      </c>
      <c r="B343" s="180" t="s">
        <v>603</v>
      </c>
      <c r="C343" s="77"/>
      <c r="D343" s="77"/>
    </row>
    <row r="344" spans="1:4" s="182" customFormat="1" x14ac:dyDescent="0.2">
      <c r="A344" s="199" t="s">
        <v>13</v>
      </c>
      <c r="B344" s="199"/>
      <c r="C344" s="77"/>
      <c r="D344" s="77"/>
    </row>
    <row r="345" spans="1:4" s="182" customFormat="1" ht="12.75" x14ac:dyDescent="0.2">
      <c r="A345" s="256"/>
      <c r="B345" s="256"/>
      <c r="C345" s="83"/>
      <c r="D345" s="83"/>
    </row>
    <row r="346" spans="1:4" s="182" customFormat="1" x14ac:dyDescent="0.2">
      <c r="A346" s="257" t="s">
        <v>362</v>
      </c>
      <c r="B346" s="257"/>
      <c r="C346" s="83">
        <v>-1219</v>
      </c>
      <c r="D346" s="83">
        <v>-1710</v>
      </c>
    </row>
    <row r="347" spans="1:4" s="182" customFormat="1" x14ac:dyDescent="0.2">
      <c r="A347" s="179"/>
      <c r="B347" s="179"/>
      <c r="C347" s="83"/>
      <c r="D347" s="83"/>
    </row>
    <row r="348" spans="1:4" s="182" customFormat="1" x14ac:dyDescent="0.2">
      <c r="A348" s="179"/>
      <c r="B348" s="179"/>
      <c r="C348" s="77"/>
      <c r="D348" s="77"/>
    </row>
    <row r="349" spans="1:4" s="182" customFormat="1" x14ac:dyDescent="0.2">
      <c r="A349" s="104"/>
      <c r="B349" s="104"/>
      <c r="C349" s="105" t="s">
        <v>588</v>
      </c>
      <c r="D349" s="105"/>
    </row>
    <row r="350" spans="1:4" s="182" customFormat="1" ht="20.25" x14ac:dyDescent="0.2">
      <c r="A350" s="253" t="s">
        <v>589</v>
      </c>
      <c r="B350" s="253"/>
      <c r="C350" s="253"/>
      <c r="D350" s="253"/>
    </row>
    <row r="351" spans="1:4" s="182" customFormat="1" ht="12.75" customHeight="1" x14ac:dyDescent="0.2">
      <c r="A351" s="254" t="s">
        <v>527</v>
      </c>
      <c r="B351" s="254"/>
      <c r="C351" s="254"/>
      <c r="D351" s="254"/>
    </row>
    <row r="352" spans="1:4" s="182" customFormat="1" x14ac:dyDescent="0.2">
      <c r="A352" s="179"/>
      <c r="B352" s="179"/>
      <c r="C352" s="77"/>
      <c r="D352" s="77"/>
    </row>
    <row r="353" spans="1:4" s="182" customFormat="1" ht="12.75" x14ac:dyDescent="0.2">
      <c r="A353" s="178" t="s">
        <v>351</v>
      </c>
      <c r="B353" s="255" t="s">
        <v>6</v>
      </c>
      <c r="C353" s="255"/>
      <c r="D353" s="255"/>
    </row>
    <row r="354" spans="1:4" s="182" customFormat="1" ht="12.75" x14ac:dyDescent="0.2">
      <c r="A354" s="180" t="s">
        <v>590</v>
      </c>
      <c r="B354" s="256" t="s">
        <v>591</v>
      </c>
      <c r="C354" s="256"/>
      <c r="D354" s="256"/>
    </row>
    <row r="355" spans="1:4" s="182" customFormat="1" x14ac:dyDescent="0.2">
      <c r="A355" s="179"/>
      <c r="B355" s="179"/>
      <c r="C355" s="77"/>
      <c r="D355" s="77"/>
    </row>
    <row r="356" spans="1:4" s="182" customFormat="1" ht="12.75" x14ac:dyDescent="0.2">
      <c r="A356" s="255" t="s">
        <v>7</v>
      </c>
      <c r="B356" s="255"/>
      <c r="C356" s="255"/>
      <c r="D356" s="255"/>
    </row>
    <row r="357" spans="1:4" s="182" customFormat="1" x14ac:dyDescent="0.2">
      <c r="A357" s="179"/>
      <c r="B357" s="179"/>
      <c r="C357" s="77"/>
      <c r="D357" s="77"/>
    </row>
    <row r="358" spans="1:4" s="182" customFormat="1" ht="44.25" customHeight="1" x14ac:dyDescent="0.2">
      <c r="A358" s="179" t="s">
        <v>8</v>
      </c>
      <c r="B358" s="180" t="s">
        <v>590</v>
      </c>
      <c r="C358" s="198" t="s">
        <v>610</v>
      </c>
      <c r="D358" s="198"/>
    </row>
    <row r="359" spans="1:4" s="182" customFormat="1" x14ac:dyDescent="0.2">
      <c r="A359" s="179" t="s">
        <v>9</v>
      </c>
      <c r="B359" s="180" t="s">
        <v>354</v>
      </c>
      <c r="C359" s="81" t="s">
        <v>355</v>
      </c>
      <c r="D359" s="81" t="s">
        <v>10</v>
      </c>
    </row>
    <row r="360" spans="1:4" s="182" customFormat="1" ht="25.5" x14ac:dyDescent="0.2">
      <c r="A360" s="179" t="s">
        <v>11</v>
      </c>
      <c r="B360" s="180" t="s">
        <v>592</v>
      </c>
      <c r="C360" s="77"/>
      <c r="D360" s="77"/>
    </row>
    <row r="361" spans="1:4" s="182" customFormat="1" ht="51" x14ac:dyDescent="0.2">
      <c r="A361" s="179" t="s">
        <v>12</v>
      </c>
      <c r="B361" s="180" t="s">
        <v>479</v>
      </c>
      <c r="C361" s="77"/>
      <c r="D361" s="77"/>
    </row>
    <row r="362" spans="1:4" s="182" customFormat="1" x14ac:dyDescent="0.2">
      <c r="A362" s="179" t="s">
        <v>53</v>
      </c>
      <c r="B362" s="180" t="s">
        <v>358</v>
      </c>
      <c r="C362" s="77"/>
      <c r="D362" s="77"/>
    </row>
    <row r="363" spans="1:4" s="182" customFormat="1" x14ac:dyDescent="0.2">
      <c r="A363" s="179" t="s">
        <v>413</v>
      </c>
      <c r="B363" s="180" t="s">
        <v>593</v>
      </c>
      <c r="C363" s="77"/>
      <c r="D363" s="77"/>
    </row>
    <row r="364" spans="1:4" s="182" customFormat="1" x14ac:dyDescent="0.2">
      <c r="A364" s="199" t="s">
        <v>13</v>
      </c>
      <c r="B364" s="199"/>
      <c r="C364" s="77"/>
      <c r="D364" s="77"/>
    </row>
    <row r="365" spans="1:4" s="182" customFormat="1" ht="12.75" x14ac:dyDescent="0.2">
      <c r="A365" s="256" t="s">
        <v>361</v>
      </c>
      <c r="B365" s="256"/>
      <c r="C365" s="83" t="s">
        <v>361</v>
      </c>
      <c r="D365" s="83" t="s">
        <v>361</v>
      </c>
    </row>
    <row r="366" spans="1:4" s="182" customFormat="1" x14ac:dyDescent="0.2">
      <c r="A366" s="257" t="s">
        <v>362</v>
      </c>
      <c r="B366" s="257"/>
      <c r="C366" s="83">
        <v>-12930</v>
      </c>
      <c r="D366" s="83">
        <v>-12930</v>
      </c>
    </row>
    <row r="367" spans="1:4" s="182" customFormat="1" x14ac:dyDescent="0.2">
      <c r="A367" s="179"/>
      <c r="B367" s="179"/>
      <c r="C367" s="83"/>
      <c r="D367" s="83"/>
    </row>
    <row r="368" spans="1:4" s="182" customFormat="1" x14ac:dyDescent="0.2">
      <c r="A368" s="179"/>
      <c r="B368" s="179"/>
      <c r="C368" s="77"/>
      <c r="D368" s="77"/>
    </row>
    <row r="369" spans="1:5" x14ac:dyDescent="0.25">
      <c r="A369" s="104"/>
      <c r="B369" s="104"/>
      <c r="C369" s="105" t="s">
        <v>536</v>
      </c>
      <c r="D369" s="105"/>
      <c r="E369" s="74"/>
    </row>
    <row r="370" spans="1:5" ht="20.25" x14ac:dyDescent="0.25">
      <c r="A370" s="253" t="s">
        <v>475</v>
      </c>
      <c r="B370" s="253"/>
      <c r="C370" s="253"/>
      <c r="D370" s="253"/>
      <c r="E370" s="74"/>
    </row>
    <row r="371" spans="1:5" ht="13.5" customHeight="1" x14ac:dyDescent="0.25">
      <c r="A371" s="254" t="s">
        <v>527</v>
      </c>
      <c r="B371" s="254"/>
      <c r="C371" s="254"/>
      <c r="D371" s="254"/>
      <c r="E371" s="74"/>
    </row>
    <row r="372" spans="1:5" x14ac:dyDescent="0.25">
      <c r="A372" s="76"/>
      <c r="B372" s="76"/>
      <c r="C372" s="77"/>
      <c r="D372" s="77"/>
      <c r="E372" s="74"/>
    </row>
    <row r="373" spans="1:5" x14ac:dyDescent="0.25">
      <c r="A373" s="79" t="s">
        <v>351</v>
      </c>
      <c r="B373" s="255" t="s">
        <v>6</v>
      </c>
      <c r="C373" s="255"/>
      <c r="D373" s="255"/>
      <c r="E373" s="74"/>
    </row>
    <row r="374" spans="1:5" x14ac:dyDescent="0.25">
      <c r="A374" s="80" t="s">
        <v>476</v>
      </c>
      <c r="B374" s="256" t="s">
        <v>477</v>
      </c>
      <c r="C374" s="256"/>
      <c r="D374" s="256"/>
      <c r="E374" s="74"/>
    </row>
    <row r="375" spans="1:5" x14ac:dyDescent="0.25">
      <c r="A375" s="76"/>
      <c r="B375" s="76"/>
      <c r="C375" s="77"/>
      <c r="D375" s="77"/>
      <c r="E375" s="74"/>
    </row>
    <row r="376" spans="1:5" x14ac:dyDescent="0.25">
      <c r="A376" s="255" t="s">
        <v>7</v>
      </c>
      <c r="B376" s="255"/>
      <c r="C376" s="255"/>
      <c r="D376" s="255"/>
      <c r="E376" s="74"/>
    </row>
    <row r="377" spans="1:5" x14ac:dyDescent="0.25">
      <c r="A377" s="76"/>
      <c r="B377" s="76"/>
      <c r="C377" s="77"/>
      <c r="D377" s="77"/>
      <c r="E377" s="74"/>
    </row>
    <row r="378" spans="1:5" ht="41.25" customHeight="1" x14ac:dyDescent="0.25">
      <c r="A378" s="76" t="s">
        <v>8</v>
      </c>
      <c r="B378" s="80" t="s">
        <v>476</v>
      </c>
      <c r="C378" s="198" t="s">
        <v>610</v>
      </c>
      <c r="D378" s="198"/>
      <c r="E378" s="74"/>
    </row>
    <row r="379" spans="1:5" x14ac:dyDescent="0.25">
      <c r="A379" s="76" t="s">
        <v>9</v>
      </c>
      <c r="B379" s="80" t="s">
        <v>354</v>
      </c>
      <c r="C379" s="81" t="s">
        <v>355</v>
      </c>
      <c r="D379" s="81" t="s">
        <v>10</v>
      </c>
      <c r="E379" s="74"/>
    </row>
    <row r="380" spans="1:5" ht="25.5" x14ac:dyDescent="0.25">
      <c r="A380" s="76" t="s">
        <v>11</v>
      </c>
      <c r="B380" s="80" t="s">
        <v>478</v>
      </c>
      <c r="C380" s="77"/>
      <c r="D380" s="77"/>
      <c r="E380" s="74"/>
    </row>
    <row r="381" spans="1:5" ht="51" x14ac:dyDescent="0.25">
      <c r="A381" s="76" t="s">
        <v>12</v>
      </c>
      <c r="B381" s="80" t="s">
        <v>479</v>
      </c>
      <c r="C381" s="77"/>
      <c r="D381" s="77"/>
      <c r="E381" s="74"/>
    </row>
    <row r="382" spans="1:5" x14ac:dyDescent="0.25">
      <c r="A382" s="76" t="s">
        <v>53</v>
      </c>
      <c r="B382" s="80" t="s">
        <v>358</v>
      </c>
      <c r="C382" s="77"/>
      <c r="D382" s="77"/>
      <c r="E382" s="74"/>
    </row>
    <row r="383" spans="1:5" x14ac:dyDescent="0.25">
      <c r="A383" s="76" t="s">
        <v>413</v>
      </c>
      <c r="B383" s="80" t="s">
        <v>480</v>
      </c>
      <c r="C383" s="77"/>
      <c r="D383" s="77"/>
      <c r="E383" s="74"/>
    </row>
    <row r="384" spans="1:5" x14ac:dyDescent="0.25">
      <c r="A384" s="199" t="s">
        <v>13</v>
      </c>
      <c r="B384" s="199"/>
      <c r="C384" s="77"/>
      <c r="D384" s="77"/>
      <c r="E384" s="74"/>
    </row>
    <row r="385" spans="1:5" x14ac:dyDescent="0.25">
      <c r="A385" s="256" t="s">
        <v>361</v>
      </c>
      <c r="B385" s="256"/>
      <c r="C385" s="83" t="s">
        <v>361</v>
      </c>
      <c r="D385" s="83" t="s">
        <v>361</v>
      </c>
      <c r="E385" s="74"/>
    </row>
    <row r="386" spans="1:5" x14ac:dyDescent="0.25">
      <c r="A386" s="257" t="s">
        <v>362</v>
      </c>
      <c r="B386" s="257"/>
      <c r="C386" s="83">
        <v>-2141.1</v>
      </c>
      <c r="D386" s="83">
        <v>-2141.1</v>
      </c>
      <c r="E386" s="74"/>
    </row>
    <row r="387" spans="1:5" x14ac:dyDescent="0.25">
      <c r="A387" s="76"/>
      <c r="B387" s="76"/>
      <c r="C387" s="77"/>
      <c r="D387" s="77"/>
      <c r="E387" s="74"/>
    </row>
    <row r="388" spans="1:5" ht="45.75" customHeight="1" x14ac:dyDescent="0.25">
      <c r="A388" s="76" t="s">
        <v>8</v>
      </c>
      <c r="B388" s="80" t="s">
        <v>476</v>
      </c>
      <c r="C388" s="198" t="s">
        <v>610</v>
      </c>
      <c r="D388" s="198"/>
      <c r="E388" s="74"/>
    </row>
    <row r="389" spans="1:5" x14ac:dyDescent="0.25">
      <c r="A389" s="76" t="s">
        <v>9</v>
      </c>
      <c r="B389" s="80" t="s">
        <v>367</v>
      </c>
      <c r="C389" s="81" t="s">
        <v>355</v>
      </c>
      <c r="D389" s="81" t="s">
        <v>10</v>
      </c>
      <c r="E389" s="74"/>
    </row>
    <row r="390" spans="1:5" x14ac:dyDescent="0.25">
      <c r="A390" s="76" t="s">
        <v>11</v>
      </c>
      <c r="B390" s="80" t="s">
        <v>481</v>
      </c>
      <c r="C390" s="77"/>
      <c r="D390" s="77"/>
      <c r="E390" s="74"/>
    </row>
    <row r="391" spans="1:5" ht="25.5" x14ac:dyDescent="0.25">
      <c r="A391" s="76" t="s">
        <v>12</v>
      </c>
      <c r="B391" s="80" t="s">
        <v>482</v>
      </c>
      <c r="C391" s="77"/>
      <c r="D391" s="77"/>
      <c r="E391" s="74"/>
    </row>
    <row r="392" spans="1:5" ht="25.5" x14ac:dyDescent="0.25">
      <c r="A392" s="76" t="s">
        <v>53</v>
      </c>
      <c r="B392" s="80" t="s">
        <v>370</v>
      </c>
      <c r="C392" s="77"/>
      <c r="D392" s="77"/>
      <c r="E392" s="74"/>
    </row>
    <row r="393" spans="1:5" x14ac:dyDescent="0.25">
      <c r="A393" s="76" t="s">
        <v>371</v>
      </c>
      <c r="B393" s="80" t="s">
        <v>480</v>
      </c>
      <c r="C393" s="77"/>
      <c r="D393" s="77"/>
      <c r="E393" s="74"/>
    </row>
    <row r="394" spans="1:5" x14ac:dyDescent="0.25">
      <c r="A394" s="199" t="s">
        <v>13</v>
      </c>
      <c r="B394" s="199"/>
      <c r="C394" s="77"/>
      <c r="D394" s="77"/>
      <c r="E394" s="74"/>
    </row>
    <row r="395" spans="1:5" x14ac:dyDescent="0.25">
      <c r="A395" s="256" t="s">
        <v>361</v>
      </c>
      <c r="B395" s="256"/>
      <c r="C395" s="83" t="s">
        <v>361</v>
      </c>
      <c r="D395" s="83" t="s">
        <v>361</v>
      </c>
      <c r="E395" s="74"/>
    </row>
    <row r="396" spans="1:5" x14ac:dyDescent="0.25">
      <c r="A396" s="257" t="s">
        <v>362</v>
      </c>
      <c r="B396" s="257"/>
      <c r="C396" s="83">
        <v>-685</v>
      </c>
      <c r="D396" s="83">
        <v>-685</v>
      </c>
      <c r="E396" s="74"/>
    </row>
    <row r="397" spans="1:5" x14ac:dyDescent="0.25">
      <c r="A397" s="76"/>
      <c r="B397" s="76"/>
      <c r="C397" s="77"/>
      <c r="D397" s="77"/>
      <c r="E397" s="74"/>
    </row>
    <row r="398" spans="1:5" x14ac:dyDescent="0.25">
      <c r="A398" s="76"/>
      <c r="B398" s="76"/>
      <c r="C398" s="77"/>
      <c r="D398" s="77"/>
      <c r="E398" s="74"/>
    </row>
    <row r="399" spans="1:5" x14ac:dyDescent="0.25">
      <c r="A399" s="104"/>
      <c r="B399" s="104"/>
      <c r="C399" s="105" t="s">
        <v>537</v>
      </c>
      <c r="D399" s="105"/>
      <c r="E399" s="74"/>
    </row>
    <row r="400" spans="1:5" ht="20.25" x14ac:dyDescent="0.25">
      <c r="A400" s="253" t="s">
        <v>484</v>
      </c>
      <c r="B400" s="253"/>
      <c r="C400" s="253"/>
      <c r="D400" s="253"/>
      <c r="E400" s="74"/>
    </row>
    <row r="401" spans="1:5" ht="13.5" customHeight="1" x14ac:dyDescent="0.25">
      <c r="A401" s="254" t="s">
        <v>527</v>
      </c>
      <c r="B401" s="254"/>
      <c r="C401" s="254"/>
      <c r="D401" s="254"/>
      <c r="E401" s="74"/>
    </row>
    <row r="402" spans="1:5" x14ac:dyDescent="0.25">
      <c r="A402" s="76"/>
      <c r="B402" s="76"/>
      <c r="C402" s="77"/>
      <c r="D402" s="77"/>
      <c r="E402" s="74"/>
    </row>
    <row r="403" spans="1:5" x14ac:dyDescent="0.25">
      <c r="A403" s="79" t="s">
        <v>351</v>
      </c>
      <c r="B403" s="255" t="s">
        <v>6</v>
      </c>
      <c r="C403" s="255"/>
      <c r="D403" s="255"/>
      <c r="E403" s="74"/>
    </row>
    <row r="404" spans="1:5" x14ac:dyDescent="0.25">
      <c r="A404" s="80" t="s">
        <v>485</v>
      </c>
      <c r="B404" s="256" t="s">
        <v>486</v>
      </c>
      <c r="C404" s="256"/>
      <c r="D404" s="256"/>
      <c r="E404" s="74"/>
    </row>
    <row r="405" spans="1:5" x14ac:dyDescent="0.25">
      <c r="A405" s="76"/>
      <c r="B405" s="76"/>
      <c r="C405" s="77"/>
      <c r="D405" s="77"/>
      <c r="E405" s="74"/>
    </row>
    <row r="406" spans="1:5" x14ac:dyDescent="0.25">
      <c r="A406" s="255" t="s">
        <v>7</v>
      </c>
      <c r="B406" s="255"/>
      <c r="C406" s="255"/>
      <c r="D406" s="255"/>
      <c r="E406" s="74"/>
    </row>
    <row r="407" spans="1:5" x14ac:dyDescent="0.25">
      <c r="A407" s="76"/>
      <c r="B407" s="76"/>
      <c r="C407" s="77"/>
      <c r="D407" s="77"/>
      <c r="E407" s="74"/>
    </row>
    <row r="408" spans="1:5" ht="42.75" customHeight="1" x14ac:dyDescent="0.25">
      <c r="A408" s="76" t="s">
        <v>8</v>
      </c>
      <c r="B408" s="80" t="s">
        <v>485</v>
      </c>
      <c r="C408" s="198" t="s">
        <v>610</v>
      </c>
      <c r="D408" s="198"/>
      <c r="E408" s="74"/>
    </row>
    <row r="409" spans="1:5" x14ac:dyDescent="0.25">
      <c r="A409" s="76" t="s">
        <v>9</v>
      </c>
      <c r="B409" s="80" t="s">
        <v>354</v>
      </c>
      <c r="C409" s="81" t="s">
        <v>355</v>
      </c>
      <c r="D409" s="81" t="s">
        <v>10</v>
      </c>
      <c r="E409" s="74"/>
    </row>
    <row r="410" spans="1:5" ht="25.5" x14ac:dyDescent="0.25">
      <c r="A410" s="76" t="s">
        <v>11</v>
      </c>
      <c r="B410" s="80" t="s">
        <v>487</v>
      </c>
      <c r="C410" s="77"/>
      <c r="D410" s="77"/>
      <c r="E410" s="74"/>
    </row>
    <row r="411" spans="1:5" ht="51" x14ac:dyDescent="0.25">
      <c r="A411" s="76" t="s">
        <v>12</v>
      </c>
      <c r="B411" s="80" t="s">
        <v>479</v>
      </c>
      <c r="C411" s="77"/>
      <c r="D411" s="77"/>
      <c r="E411" s="74"/>
    </row>
    <row r="412" spans="1:5" x14ac:dyDescent="0.25">
      <c r="A412" s="76" t="s">
        <v>53</v>
      </c>
      <c r="B412" s="80" t="s">
        <v>358</v>
      </c>
      <c r="C412" s="77"/>
      <c r="D412" s="77"/>
      <c r="E412" s="74"/>
    </row>
    <row r="413" spans="1:5" x14ac:dyDescent="0.25">
      <c r="A413" s="76" t="s">
        <v>413</v>
      </c>
      <c r="B413" s="80" t="s">
        <v>488</v>
      </c>
      <c r="C413" s="77"/>
      <c r="D413" s="77"/>
      <c r="E413" s="74"/>
    </row>
    <row r="414" spans="1:5" x14ac:dyDescent="0.25">
      <c r="A414" s="199" t="s">
        <v>13</v>
      </c>
      <c r="B414" s="199"/>
      <c r="C414" s="77"/>
      <c r="D414" s="77"/>
      <c r="E414" s="74"/>
    </row>
    <row r="415" spans="1:5" x14ac:dyDescent="0.25">
      <c r="A415" s="256" t="s">
        <v>361</v>
      </c>
      <c r="B415" s="256"/>
      <c r="C415" s="83" t="s">
        <v>361</v>
      </c>
      <c r="D415" s="83" t="s">
        <v>361</v>
      </c>
      <c r="E415" s="74"/>
    </row>
    <row r="416" spans="1:5" x14ac:dyDescent="0.25">
      <c r="A416" s="257" t="s">
        <v>362</v>
      </c>
      <c r="B416" s="257"/>
      <c r="C416" s="83">
        <v>-16868.400000000001</v>
      </c>
      <c r="D416" s="83">
        <v>-16868.400000000001</v>
      </c>
      <c r="E416" s="74"/>
    </row>
    <row r="417" spans="1:5" x14ac:dyDescent="0.25">
      <c r="A417" s="76"/>
      <c r="B417" s="76"/>
      <c r="C417" s="77"/>
      <c r="D417" s="77"/>
      <c r="E417" s="74"/>
    </row>
    <row r="418" spans="1:5" x14ac:dyDescent="0.25">
      <c r="A418" s="76"/>
      <c r="B418" s="76"/>
      <c r="C418" s="77"/>
      <c r="D418" s="77"/>
      <c r="E418" s="74"/>
    </row>
    <row r="419" spans="1:5" x14ac:dyDescent="0.25">
      <c r="A419" s="104"/>
      <c r="B419" s="104"/>
      <c r="C419" s="105" t="s">
        <v>538</v>
      </c>
      <c r="D419" s="105"/>
      <c r="E419" s="74"/>
    </row>
    <row r="420" spans="1:5" ht="20.25" x14ac:dyDescent="0.25">
      <c r="A420" s="253" t="s">
        <v>490</v>
      </c>
      <c r="B420" s="253"/>
      <c r="C420" s="253"/>
      <c r="D420" s="253"/>
      <c r="E420" s="74"/>
    </row>
    <row r="421" spans="1:5" ht="13.5" customHeight="1" x14ac:dyDescent="0.25">
      <c r="A421" s="254" t="s">
        <v>527</v>
      </c>
      <c r="B421" s="254"/>
      <c r="C421" s="254"/>
      <c r="D421" s="254"/>
      <c r="E421" s="74"/>
    </row>
    <row r="422" spans="1:5" x14ac:dyDescent="0.25">
      <c r="A422" s="76"/>
      <c r="B422" s="76"/>
      <c r="C422" s="77"/>
      <c r="D422" s="77"/>
      <c r="E422" s="74"/>
    </row>
    <row r="423" spans="1:5" x14ac:dyDescent="0.25">
      <c r="A423" s="79" t="s">
        <v>351</v>
      </c>
      <c r="B423" s="255" t="s">
        <v>6</v>
      </c>
      <c r="C423" s="255"/>
      <c r="D423" s="255"/>
      <c r="E423" s="74"/>
    </row>
    <row r="424" spans="1:5" x14ac:dyDescent="0.25">
      <c r="A424" s="80" t="s">
        <v>491</v>
      </c>
      <c r="B424" s="256" t="s">
        <v>492</v>
      </c>
      <c r="C424" s="256"/>
      <c r="D424" s="256"/>
      <c r="E424" s="74"/>
    </row>
    <row r="425" spans="1:5" x14ac:dyDescent="0.25">
      <c r="A425" s="76"/>
      <c r="B425" s="76"/>
      <c r="C425" s="77"/>
      <c r="D425" s="77"/>
      <c r="E425" s="74"/>
    </row>
    <row r="426" spans="1:5" x14ac:dyDescent="0.25">
      <c r="A426" s="255" t="s">
        <v>7</v>
      </c>
      <c r="B426" s="255"/>
      <c r="C426" s="255"/>
      <c r="D426" s="255"/>
      <c r="E426" s="74"/>
    </row>
    <row r="427" spans="1:5" x14ac:dyDescent="0.25">
      <c r="A427" s="76"/>
      <c r="B427" s="76"/>
      <c r="C427" s="77"/>
      <c r="D427" s="77"/>
      <c r="E427" s="74"/>
    </row>
    <row r="428" spans="1:5" ht="41.25" customHeight="1" x14ac:dyDescent="0.25">
      <c r="A428" s="76" t="s">
        <v>8</v>
      </c>
      <c r="B428" s="80" t="s">
        <v>491</v>
      </c>
      <c r="C428" s="198" t="s">
        <v>610</v>
      </c>
      <c r="D428" s="198"/>
      <c r="E428" s="74"/>
    </row>
    <row r="429" spans="1:5" x14ac:dyDescent="0.25">
      <c r="A429" s="76" t="s">
        <v>9</v>
      </c>
      <c r="B429" s="80" t="s">
        <v>354</v>
      </c>
      <c r="C429" s="81" t="s">
        <v>355</v>
      </c>
      <c r="D429" s="81" t="s">
        <v>10</v>
      </c>
      <c r="E429" s="74"/>
    </row>
    <row r="430" spans="1:5" ht="25.5" x14ac:dyDescent="0.25">
      <c r="A430" s="76" t="s">
        <v>11</v>
      </c>
      <c r="B430" s="80" t="s">
        <v>493</v>
      </c>
      <c r="C430" s="77"/>
      <c r="D430" s="77"/>
      <c r="E430" s="74"/>
    </row>
    <row r="431" spans="1:5" ht="51" x14ac:dyDescent="0.25">
      <c r="A431" s="76" t="s">
        <v>12</v>
      </c>
      <c r="B431" s="80" t="s">
        <v>479</v>
      </c>
      <c r="C431" s="77"/>
      <c r="D431" s="77"/>
      <c r="E431" s="74"/>
    </row>
    <row r="432" spans="1:5" x14ac:dyDescent="0.25">
      <c r="A432" s="76" t="s">
        <v>53</v>
      </c>
      <c r="B432" s="80" t="s">
        <v>358</v>
      </c>
      <c r="C432" s="77"/>
      <c r="D432" s="77"/>
      <c r="E432" s="74"/>
    </row>
    <row r="433" spans="1:5" x14ac:dyDescent="0.25">
      <c r="A433" s="76" t="s">
        <v>413</v>
      </c>
      <c r="B433" s="80" t="s">
        <v>490</v>
      </c>
      <c r="C433" s="77"/>
      <c r="D433" s="77"/>
      <c r="E433" s="74"/>
    </row>
    <row r="434" spans="1:5" x14ac:dyDescent="0.25">
      <c r="A434" s="199" t="s">
        <v>13</v>
      </c>
      <c r="B434" s="199"/>
      <c r="C434" s="77"/>
      <c r="D434" s="77"/>
      <c r="E434" s="74"/>
    </row>
    <row r="435" spans="1:5" x14ac:dyDescent="0.25">
      <c r="A435" s="256" t="s">
        <v>361</v>
      </c>
      <c r="B435" s="256"/>
      <c r="C435" s="83" t="s">
        <v>361</v>
      </c>
      <c r="D435" s="83" t="s">
        <v>361</v>
      </c>
      <c r="E435" s="74"/>
    </row>
    <row r="436" spans="1:5" x14ac:dyDescent="0.25">
      <c r="A436" s="257" t="s">
        <v>362</v>
      </c>
      <c r="B436" s="257"/>
      <c r="C436" s="83">
        <v>-15422.199999999999</v>
      </c>
      <c r="D436" s="83">
        <v>-15422.199999999999</v>
      </c>
      <c r="E436" s="74"/>
    </row>
    <row r="437" spans="1:5" x14ac:dyDescent="0.25">
      <c r="A437" s="76"/>
      <c r="B437" s="76"/>
      <c r="C437" s="77"/>
      <c r="D437" s="77"/>
      <c r="E437" s="74"/>
    </row>
    <row r="438" spans="1:5" ht="42" customHeight="1" x14ac:dyDescent="0.25">
      <c r="A438" s="76" t="s">
        <v>8</v>
      </c>
      <c r="B438" s="80" t="s">
        <v>491</v>
      </c>
      <c r="C438" s="198" t="s">
        <v>610</v>
      </c>
      <c r="D438" s="198"/>
      <c r="E438" s="74"/>
    </row>
    <row r="439" spans="1:5" x14ac:dyDescent="0.25">
      <c r="A439" s="76" t="s">
        <v>9</v>
      </c>
      <c r="B439" s="80" t="s">
        <v>367</v>
      </c>
      <c r="C439" s="81" t="s">
        <v>355</v>
      </c>
      <c r="D439" s="81" t="s">
        <v>10</v>
      </c>
      <c r="E439" s="74"/>
    </row>
    <row r="440" spans="1:5" ht="25.5" x14ac:dyDescent="0.25">
      <c r="A440" s="76" t="s">
        <v>11</v>
      </c>
      <c r="B440" s="80" t="s">
        <v>494</v>
      </c>
      <c r="C440" s="77"/>
      <c r="D440" s="77"/>
      <c r="E440" s="74"/>
    </row>
    <row r="441" spans="1:5" ht="25.5" x14ac:dyDescent="0.25">
      <c r="A441" s="76" t="s">
        <v>12</v>
      </c>
      <c r="B441" s="80" t="s">
        <v>495</v>
      </c>
      <c r="C441" s="77"/>
      <c r="D441" s="77"/>
      <c r="E441" s="74"/>
    </row>
    <row r="442" spans="1:5" ht="25.5" x14ac:dyDescent="0.25">
      <c r="A442" s="76" t="s">
        <v>53</v>
      </c>
      <c r="B442" s="80" t="s">
        <v>370</v>
      </c>
      <c r="C442" s="77"/>
      <c r="D442" s="77"/>
      <c r="E442" s="74"/>
    </row>
    <row r="443" spans="1:5" x14ac:dyDescent="0.25">
      <c r="A443" s="76" t="s">
        <v>371</v>
      </c>
      <c r="B443" s="80" t="s">
        <v>490</v>
      </c>
      <c r="C443" s="77"/>
      <c r="D443" s="77"/>
      <c r="E443" s="74"/>
    </row>
    <row r="444" spans="1:5" x14ac:dyDescent="0.25">
      <c r="A444" s="199" t="s">
        <v>13</v>
      </c>
      <c r="B444" s="199"/>
      <c r="C444" s="77"/>
      <c r="D444" s="77"/>
      <c r="E444" s="74"/>
    </row>
    <row r="445" spans="1:5" x14ac:dyDescent="0.25">
      <c r="A445" s="256" t="s">
        <v>361</v>
      </c>
      <c r="B445" s="256"/>
      <c r="C445" s="83" t="s">
        <v>361</v>
      </c>
      <c r="D445" s="83" t="s">
        <v>361</v>
      </c>
      <c r="E445" s="74"/>
    </row>
    <row r="446" spans="1:5" x14ac:dyDescent="0.25">
      <c r="A446" s="257" t="s">
        <v>362</v>
      </c>
      <c r="B446" s="257"/>
      <c r="C446" s="83">
        <v>-1926.6</v>
      </c>
      <c r="D446" s="83">
        <v>-1926.6</v>
      </c>
      <c r="E446" s="74"/>
    </row>
    <row r="447" spans="1:5" x14ac:dyDescent="0.25">
      <c r="A447" s="76"/>
      <c r="B447" s="76"/>
      <c r="C447" s="77"/>
      <c r="D447" s="77"/>
      <c r="E447" s="74"/>
    </row>
    <row r="448" spans="1:5" x14ac:dyDescent="0.25">
      <c r="A448" s="76"/>
      <c r="B448" s="76"/>
      <c r="C448" s="77"/>
      <c r="D448" s="77"/>
      <c r="E448" s="74"/>
    </row>
    <row r="449" spans="1:5" x14ac:dyDescent="0.25">
      <c r="A449" s="104"/>
      <c r="B449" s="104"/>
      <c r="C449" s="105" t="s">
        <v>539</v>
      </c>
      <c r="D449" s="105"/>
      <c r="E449" s="74"/>
    </row>
    <row r="450" spans="1:5" ht="20.25" x14ac:dyDescent="0.25">
      <c r="A450" s="253" t="s">
        <v>497</v>
      </c>
      <c r="B450" s="253"/>
      <c r="C450" s="253"/>
      <c r="D450" s="253"/>
      <c r="E450" s="74"/>
    </row>
    <row r="451" spans="1:5" ht="13.5" customHeight="1" x14ac:dyDescent="0.25">
      <c r="A451" s="254" t="s">
        <v>527</v>
      </c>
      <c r="B451" s="254"/>
      <c r="C451" s="254"/>
      <c r="D451" s="254"/>
      <c r="E451" s="74"/>
    </row>
    <row r="452" spans="1:5" x14ac:dyDescent="0.25">
      <c r="A452" s="76"/>
      <c r="B452" s="76"/>
      <c r="C452" s="77"/>
      <c r="D452" s="77"/>
      <c r="E452" s="74"/>
    </row>
    <row r="453" spans="1:5" x14ac:dyDescent="0.25">
      <c r="A453" s="79" t="s">
        <v>351</v>
      </c>
      <c r="B453" s="255" t="s">
        <v>6</v>
      </c>
      <c r="C453" s="255"/>
      <c r="D453" s="255"/>
      <c r="E453" s="74"/>
    </row>
    <row r="454" spans="1:5" x14ac:dyDescent="0.25">
      <c r="A454" s="80" t="s">
        <v>498</v>
      </c>
      <c r="B454" s="256" t="s">
        <v>499</v>
      </c>
      <c r="C454" s="256"/>
      <c r="D454" s="256"/>
      <c r="E454" s="74"/>
    </row>
    <row r="455" spans="1:5" x14ac:dyDescent="0.25">
      <c r="A455" s="76"/>
      <c r="B455" s="76"/>
      <c r="C455" s="77"/>
      <c r="D455" s="77"/>
      <c r="E455" s="74"/>
    </row>
    <row r="456" spans="1:5" x14ac:dyDescent="0.25">
      <c r="A456" s="255" t="s">
        <v>7</v>
      </c>
      <c r="B456" s="255"/>
      <c r="C456" s="255"/>
      <c r="D456" s="255"/>
      <c r="E456" s="74"/>
    </row>
    <row r="457" spans="1:5" x14ac:dyDescent="0.25">
      <c r="A457" s="76"/>
      <c r="B457" s="76"/>
      <c r="C457" s="77"/>
      <c r="D457" s="77"/>
      <c r="E457" s="74"/>
    </row>
    <row r="458" spans="1:5" ht="42" customHeight="1" x14ac:dyDescent="0.25">
      <c r="A458" s="76" t="s">
        <v>8</v>
      </c>
      <c r="B458" s="80" t="s">
        <v>498</v>
      </c>
      <c r="C458" s="198" t="s">
        <v>610</v>
      </c>
      <c r="D458" s="198"/>
      <c r="E458" s="74"/>
    </row>
    <row r="459" spans="1:5" x14ac:dyDescent="0.25">
      <c r="A459" s="76" t="s">
        <v>9</v>
      </c>
      <c r="B459" s="80" t="s">
        <v>354</v>
      </c>
      <c r="C459" s="81" t="s">
        <v>355</v>
      </c>
      <c r="D459" s="81" t="s">
        <v>10</v>
      </c>
      <c r="E459" s="74"/>
    </row>
    <row r="460" spans="1:5" ht="25.5" x14ac:dyDescent="0.25">
      <c r="A460" s="76" t="s">
        <v>11</v>
      </c>
      <c r="B460" s="80" t="s">
        <v>500</v>
      </c>
      <c r="C460" s="77"/>
      <c r="D460" s="77"/>
      <c r="E460" s="74"/>
    </row>
    <row r="461" spans="1:5" ht="51" x14ac:dyDescent="0.25">
      <c r="A461" s="76" t="s">
        <v>12</v>
      </c>
      <c r="B461" s="80" t="s">
        <v>479</v>
      </c>
      <c r="C461" s="77"/>
      <c r="D461" s="77"/>
      <c r="E461" s="74"/>
    </row>
    <row r="462" spans="1:5" x14ac:dyDescent="0.25">
      <c r="A462" s="76" t="s">
        <v>53</v>
      </c>
      <c r="B462" s="80" t="s">
        <v>358</v>
      </c>
      <c r="C462" s="77"/>
      <c r="D462" s="77"/>
      <c r="E462" s="74"/>
    </row>
    <row r="463" spans="1:5" x14ac:dyDescent="0.25">
      <c r="A463" s="76" t="s">
        <v>413</v>
      </c>
      <c r="B463" s="80" t="s">
        <v>497</v>
      </c>
      <c r="C463" s="77"/>
      <c r="D463" s="77"/>
      <c r="E463" s="74"/>
    </row>
    <row r="464" spans="1:5" x14ac:dyDescent="0.25">
      <c r="A464" s="199" t="s">
        <v>13</v>
      </c>
      <c r="B464" s="199"/>
      <c r="C464" s="77"/>
      <c r="D464" s="77"/>
      <c r="E464" s="74"/>
    </row>
    <row r="465" spans="1:5" x14ac:dyDescent="0.25">
      <c r="A465" s="256" t="s">
        <v>361</v>
      </c>
      <c r="B465" s="256"/>
      <c r="C465" s="83" t="s">
        <v>361</v>
      </c>
      <c r="D465" s="83" t="s">
        <v>361</v>
      </c>
      <c r="E465" s="74"/>
    </row>
    <row r="466" spans="1:5" x14ac:dyDescent="0.25">
      <c r="A466" s="257" t="s">
        <v>362</v>
      </c>
      <c r="B466" s="257"/>
      <c r="C466" s="83">
        <v>-10005.5</v>
      </c>
      <c r="D466" s="83">
        <v>-10005.5</v>
      </c>
      <c r="E466" s="74"/>
    </row>
    <row r="467" spans="1:5" x14ac:dyDescent="0.25">
      <c r="A467" s="76"/>
      <c r="B467" s="76"/>
      <c r="C467" s="77"/>
      <c r="D467" s="77"/>
      <c r="E467" s="74"/>
    </row>
    <row r="468" spans="1:5" x14ac:dyDescent="0.25">
      <c r="A468" s="76"/>
      <c r="B468" s="76"/>
      <c r="C468" s="77"/>
      <c r="D468" s="77"/>
      <c r="E468" s="74"/>
    </row>
    <row r="469" spans="1:5" x14ac:dyDescent="0.25">
      <c r="A469" s="104"/>
      <c r="B469" s="104"/>
      <c r="C469" s="105" t="s">
        <v>540</v>
      </c>
      <c r="D469" s="105"/>
      <c r="E469" s="74"/>
    </row>
    <row r="470" spans="1:5" ht="20.25" x14ac:dyDescent="0.25">
      <c r="A470" s="253" t="s">
        <v>502</v>
      </c>
      <c r="B470" s="253"/>
      <c r="C470" s="253"/>
      <c r="D470" s="253"/>
      <c r="E470" s="74"/>
    </row>
    <row r="471" spans="1:5" ht="13.5" customHeight="1" x14ac:dyDescent="0.25">
      <c r="A471" s="254" t="s">
        <v>527</v>
      </c>
      <c r="B471" s="254"/>
      <c r="C471" s="254"/>
      <c r="D471" s="254"/>
      <c r="E471" s="74"/>
    </row>
    <row r="472" spans="1:5" x14ac:dyDescent="0.25">
      <c r="A472" s="76"/>
      <c r="B472" s="76"/>
      <c r="C472" s="77"/>
      <c r="D472" s="77"/>
      <c r="E472" s="74"/>
    </row>
    <row r="473" spans="1:5" x14ac:dyDescent="0.25">
      <c r="A473" s="79" t="s">
        <v>351</v>
      </c>
      <c r="B473" s="255" t="s">
        <v>6</v>
      </c>
      <c r="C473" s="255"/>
      <c r="D473" s="255"/>
      <c r="E473" s="74"/>
    </row>
    <row r="474" spans="1:5" x14ac:dyDescent="0.25">
      <c r="A474" s="80" t="s">
        <v>503</v>
      </c>
      <c r="B474" s="256" t="s">
        <v>504</v>
      </c>
      <c r="C474" s="256"/>
      <c r="D474" s="256"/>
      <c r="E474" s="74"/>
    </row>
    <row r="475" spans="1:5" x14ac:dyDescent="0.25">
      <c r="A475" s="76"/>
      <c r="B475" s="76"/>
      <c r="C475" s="77"/>
      <c r="D475" s="77"/>
      <c r="E475" s="74"/>
    </row>
    <row r="476" spans="1:5" x14ac:dyDescent="0.25">
      <c r="A476" s="255" t="s">
        <v>7</v>
      </c>
      <c r="B476" s="255"/>
      <c r="C476" s="255"/>
      <c r="D476" s="255"/>
      <c r="E476" s="74"/>
    </row>
    <row r="477" spans="1:5" x14ac:dyDescent="0.25">
      <c r="A477" s="76"/>
      <c r="B477" s="76"/>
      <c r="C477" s="77"/>
      <c r="D477" s="77"/>
      <c r="E477" s="74"/>
    </row>
    <row r="478" spans="1:5" ht="42" customHeight="1" x14ac:dyDescent="0.25">
      <c r="A478" s="76" t="s">
        <v>8</v>
      </c>
      <c r="B478" s="80" t="s">
        <v>503</v>
      </c>
      <c r="C478" s="198" t="s">
        <v>610</v>
      </c>
      <c r="D478" s="198"/>
      <c r="E478" s="74"/>
    </row>
    <row r="479" spans="1:5" x14ac:dyDescent="0.25">
      <c r="A479" s="76" t="s">
        <v>9</v>
      </c>
      <c r="B479" s="80" t="s">
        <v>354</v>
      </c>
      <c r="C479" s="81" t="s">
        <v>355</v>
      </c>
      <c r="D479" s="81" t="s">
        <v>10</v>
      </c>
      <c r="E479" s="74"/>
    </row>
    <row r="480" spans="1:5" ht="25.5" x14ac:dyDescent="0.25">
      <c r="A480" s="76" t="s">
        <v>11</v>
      </c>
      <c r="B480" s="80" t="s">
        <v>505</v>
      </c>
      <c r="C480" s="77"/>
      <c r="D480" s="77"/>
      <c r="E480" s="74"/>
    </row>
    <row r="481" spans="1:5" ht="51" x14ac:dyDescent="0.25">
      <c r="A481" s="76" t="s">
        <v>12</v>
      </c>
      <c r="B481" s="80" t="s">
        <v>479</v>
      </c>
      <c r="C481" s="77"/>
      <c r="D481" s="77"/>
      <c r="E481" s="74"/>
    </row>
    <row r="482" spans="1:5" x14ac:dyDescent="0.25">
      <c r="A482" s="76" t="s">
        <v>53</v>
      </c>
      <c r="B482" s="80" t="s">
        <v>358</v>
      </c>
      <c r="C482" s="77"/>
      <c r="D482" s="77"/>
      <c r="E482" s="74"/>
    </row>
    <row r="483" spans="1:5" x14ac:dyDescent="0.25">
      <c r="A483" s="76" t="s">
        <v>413</v>
      </c>
      <c r="B483" s="80" t="s">
        <v>502</v>
      </c>
      <c r="C483" s="77"/>
      <c r="D483" s="77"/>
      <c r="E483" s="74"/>
    </row>
    <row r="484" spans="1:5" x14ac:dyDescent="0.25">
      <c r="A484" s="199" t="s">
        <v>13</v>
      </c>
      <c r="B484" s="199"/>
      <c r="C484" s="77"/>
      <c r="D484" s="77"/>
      <c r="E484" s="74"/>
    </row>
    <row r="485" spans="1:5" x14ac:dyDescent="0.25">
      <c r="A485" s="256" t="s">
        <v>361</v>
      </c>
      <c r="B485" s="256"/>
      <c r="C485" s="83" t="s">
        <v>361</v>
      </c>
      <c r="D485" s="83" t="s">
        <v>361</v>
      </c>
      <c r="E485" s="74"/>
    </row>
    <row r="486" spans="1:5" x14ac:dyDescent="0.25">
      <c r="A486" s="257" t="s">
        <v>362</v>
      </c>
      <c r="B486" s="257"/>
      <c r="C486" s="83">
        <v>-10671.699999999999</v>
      </c>
      <c r="D486" s="83">
        <v>-10671.699999999999</v>
      </c>
      <c r="E486" s="74"/>
    </row>
    <row r="487" spans="1:5" x14ac:dyDescent="0.25">
      <c r="A487" s="76"/>
      <c r="B487" s="76"/>
      <c r="C487" s="77"/>
      <c r="D487" s="77"/>
      <c r="E487" s="74"/>
    </row>
    <row r="488" spans="1:5" ht="43.5" customHeight="1" x14ac:dyDescent="0.25">
      <c r="A488" s="76" t="s">
        <v>8</v>
      </c>
      <c r="B488" s="80" t="s">
        <v>503</v>
      </c>
      <c r="C488" s="198" t="s">
        <v>610</v>
      </c>
      <c r="D488" s="198"/>
      <c r="E488" s="74"/>
    </row>
    <row r="489" spans="1:5" x14ac:dyDescent="0.25">
      <c r="A489" s="76" t="s">
        <v>9</v>
      </c>
      <c r="B489" s="80" t="s">
        <v>367</v>
      </c>
      <c r="C489" s="81" t="s">
        <v>355</v>
      </c>
      <c r="D489" s="81" t="s">
        <v>10</v>
      </c>
      <c r="E489" s="74"/>
    </row>
    <row r="490" spans="1:5" x14ac:dyDescent="0.25">
      <c r="A490" s="76" t="s">
        <v>11</v>
      </c>
      <c r="B490" s="80" t="s">
        <v>506</v>
      </c>
      <c r="C490" s="77"/>
      <c r="D490" s="77"/>
      <c r="E490" s="74"/>
    </row>
    <row r="491" spans="1:5" ht="25.5" x14ac:dyDescent="0.25">
      <c r="A491" s="76" t="s">
        <v>12</v>
      </c>
      <c r="B491" s="80" t="s">
        <v>507</v>
      </c>
      <c r="C491" s="77"/>
      <c r="D491" s="77"/>
      <c r="E491" s="74"/>
    </row>
    <row r="492" spans="1:5" ht="25.5" x14ac:dyDescent="0.25">
      <c r="A492" s="76" t="s">
        <v>53</v>
      </c>
      <c r="B492" s="80" t="s">
        <v>370</v>
      </c>
      <c r="C492" s="77"/>
      <c r="D492" s="77"/>
      <c r="E492" s="74"/>
    </row>
    <row r="493" spans="1:5" x14ac:dyDescent="0.25">
      <c r="A493" s="76" t="s">
        <v>371</v>
      </c>
      <c r="B493" s="80" t="s">
        <v>502</v>
      </c>
      <c r="C493" s="77"/>
      <c r="D493" s="77"/>
      <c r="E493" s="74"/>
    </row>
    <row r="494" spans="1:5" x14ac:dyDescent="0.25">
      <c r="A494" s="199" t="s">
        <v>13</v>
      </c>
      <c r="B494" s="199"/>
      <c r="C494" s="77"/>
      <c r="D494" s="77"/>
      <c r="E494" s="74"/>
    </row>
    <row r="495" spans="1:5" x14ac:dyDescent="0.25">
      <c r="A495" s="256" t="s">
        <v>361</v>
      </c>
      <c r="B495" s="256"/>
      <c r="C495" s="83" t="s">
        <v>361</v>
      </c>
      <c r="D495" s="83" t="s">
        <v>361</v>
      </c>
      <c r="E495" s="74"/>
    </row>
    <row r="496" spans="1:5" x14ac:dyDescent="0.25">
      <c r="A496" s="257" t="s">
        <v>362</v>
      </c>
      <c r="B496" s="257"/>
      <c r="C496" s="84">
        <v>-190.5</v>
      </c>
      <c r="D496" s="84">
        <v>-190.5</v>
      </c>
      <c r="E496" s="74"/>
    </row>
    <row r="497" spans="1:5" x14ac:dyDescent="0.25">
      <c r="A497" s="76"/>
      <c r="B497" s="76"/>
      <c r="C497" s="77"/>
      <c r="D497" s="77"/>
      <c r="E497" s="74"/>
    </row>
    <row r="498" spans="1:5" x14ac:dyDescent="0.25">
      <c r="A498" s="76"/>
      <c r="B498" s="76"/>
      <c r="C498" s="77"/>
      <c r="D498" s="77"/>
      <c r="E498" s="74"/>
    </row>
    <row r="499" spans="1:5" x14ac:dyDescent="0.25">
      <c r="A499" s="104"/>
      <c r="B499" s="104"/>
      <c r="C499" s="105" t="s">
        <v>541</v>
      </c>
      <c r="D499" s="105"/>
      <c r="E499" s="74"/>
    </row>
    <row r="500" spans="1:5" ht="20.25" x14ac:dyDescent="0.25">
      <c r="A500" s="253" t="s">
        <v>509</v>
      </c>
      <c r="B500" s="253"/>
      <c r="C500" s="253"/>
      <c r="D500" s="253"/>
      <c r="E500" s="74"/>
    </row>
    <row r="501" spans="1:5" ht="13.5" customHeight="1" x14ac:dyDescent="0.25">
      <c r="A501" s="254" t="s">
        <v>527</v>
      </c>
      <c r="B501" s="254"/>
      <c r="C501" s="254"/>
      <c r="D501" s="254"/>
      <c r="E501" s="74"/>
    </row>
    <row r="502" spans="1:5" x14ac:dyDescent="0.25">
      <c r="A502" s="76"/>
      <c r="B502" s="76"/>
      <c r="C502" s="77"/>
      <c r="D502" s="77"/>
      <c r="E502" s="74"/>
    </row>
    <row r="503" spans="1:5" x14ac:dyDescent="0.25">
      <c r="A503" s="79" t="s">
        <v>351</v>
      </c>
      <c r="B503" s="255" t="s">
        <v>6</v>
      </c>
      <c r="C503" s="255"/>
      <c r="D503" s="255"/>
      <c r="E503" s="74"/>
    </row>
    <row r="504" spans="1:5" x14ac:dyDescent="0.25">
      <c r="A504" s="80" t="s">
        <v>510</v>
      </c>
      <c r="B504" s="256" t="s">
        <v>511</v>
      </c>
      <c r="C504" s="256"/>
      <c r="D504" s="256"/>
      <c r="E504" s="74"/>
    </row>
    <row r="505" spans="1:5" x14ac:dyDescent="0.25">
      <c r="A505" s="76"/>
      <c r="B505" s="76"/>
      <c r="C505" s="77"/>
      <c r="D505" s="77"/>
      <c r="E505" s="74"/>
    </row>
    <row r="506" spans="1:5" x14ac:dyDescent="0.25">
      <c r="A506" s="255" t="s">
        <v>7</v>
      </c>
      <c r="B506" s="255"/>
      <c r="C506" s="255"/>
      <c r="D506" s="255"/>
      <c r="E506" s="74"/>
    </row>
    <row r="507" spans="1:5" x14ac:dyDescent="0.25">
      <c r="A507" s="76"/>
      <c r="B507" s="76"/>
      <c r="C507" s="77"/>
      <c r="D507" s="77"/>
      <c r="E507" s="74"/>
    </row>
    <row r="508" spans="1:5" ht="42" customHeight="1" x14ac:dyDescent="0.25">
      <c r="A508" s="76" t="s">
        <v>8</v>
      </c>
      <c r="B508" s="80" t="s">
        <v>510</v>
      </c>
      <c r="C508" s="198" t="s">
        <v>610</v>
      </c>
      <c r="D508" s="198"/>
      <c r="E508" s="74"/>
    </row>
    <row r="509" spans="1:5" x14ac:dyDescent="0.25">
      <c r="A509" s="76" t="s">
        <v>9</v>
      </c>
      <c r="B509" s="80" t="s">
        <v>354</v>
      </c>
      <c r="C509" s="81" t="s">
        <v>355</v>
      </c>
      <c r="D509" s="81" t="s">
        <v>10</v>
      </c>
      <c r="E509" s="74"/>
    </row>
    <row r="510" spans="1:5" ht="25.5" x14ac:dyDescent="0.25">
      <c r="A510" s="76" t="s">
        <v>11</v>
      </c>
      <c r="B510" s="80" t="s">
        <v>512</v>
      </c>
      <c r="C510" s="77"/>
      <c r="D510" s="77"/>
      <c r="E510" s="74"/>
    </row>
    <row r="511" spans="1:5" ht="51" x14ac:dyDescent="0.25">
      <c r="A511" s="76" t="s">
        <v>12</v>
      </c>
      <c r="B511" s="80" t="s">
        <v>479</v>
      </c>
      <c r="C511" s="77"/>
      <c r="D511" s="77"/>
      <c r="E511" s="74"/>
    </row>
    <row r="512" spans="1:5" x14ac:dyDescent="0.25">
      <c r="A512" s="76" t="s">
        <v>53</v>
      </c>
      <c r="B512" s="80" t="s">
        <v>358</v>
      </c>
      <c r="C512" s="77"/>
      <c r="D512" s="77"/>
      <c r="E512" s="74"/>
    </row>
    <row r="513" spans="1:5" x14ac:dyDescent="0.25">
      <c r="A513" s="76" t="s">
        <v>413</v>
      </c>
      <c r="B513" s="80" t="s">
        <v>509</v>
      </c>
      <c r="C513" s="77"/>
      <c r="D513" s="77"/>
      <c r="E513" s="74"/>
    </row>
    <row r="514" spans="1:5" x14ac:dyDescent="0.25">
      <c r="A514" s="199" t="s">
        <v>13</v>
      </c>
      <c r="B514" s="199"/>
      <c r="C514" s="77"/>
      <c r="D514" s="77"/>
      <c r="E514" s="74"/>
    </row>
    <row r="515" spans="1:5" x14ac:dyDescent="0.25">
      <c r="A515" s="256" t="s">
        <v>361</v>
      </c>
      <c r="B515" s="256"/>
      <c r="C515" s="83" t="s">
        <v>361</v>
      </c>
      <c r="D515" s="83" t="s">
        <v>361</v>
      </c>
      <c r="E515" s="74"/>
    </row>
    <row r="516" spans="1:5" x14ac:dyDescent="0.25">
      <c r="A516" s="257" t="s">
        <v>362</v>
      </c>
      <c r="B516" s="257"/>
      <c r="C516" s="83">
        <v>-35104.300000000003</v>
      </c>
      <c r="D516" s="83">
        <v>-35104.300000000003</v>
      </c>
      <c r="E516" s="74"/>
    </row>
    <row r="517" spans="1:5" x14ac:dyDescent="0.25">
      <c r="A517" s="76"/>
      <c r="B517" s="76"/>
      <c r="C517" s="77"/>
      <c r="D517" s="77"/>
      <c r="E517" s="74"/>
    </row>
    <row r="518" spans="1:5" x14ac:dyDescent="0.25">
      <c r="A518" s="76"/>
      <c r="B518" s="76"/>
      <c r="C518" s="77"/>
      <c r="D518" s="77"/>
      <c r="E518" s="74"/>
    </row>
    <row r="519" spans="1:5" x14ac:dyDescent="0.25">
      <c r="A519" s="104"/>
      <c r="B519" s="104"/>
      <c r="C519" s="105" t="s">
        <v>542</v>
      </c>
      <c r="D519" s="105"/>
      <c r="E519" s="74"/>
    </row>
    <row r="520" spans="1:5" ht="20.25" x14ac:dyDescent="0.25">
      <c r="A520" s="253" t="s">
        <v>514</v>
      </c>
      <c r="B520" s="253"/>
      <c r="C520" s="253"/>
      <c r="D520" s="253"/>
      <c r="E520" s="74"/>
    </row>
    <row r="521" spans="1:5" ht="13.5" customHeight="1" x14ac:dyDescent="0.25">
      <c r="A521" s="254" t="s">
        <v>527</v>
      </c>
      <c r="B521" s="254"/>
      <c r="C521" s="254"/>
      <c r="D521" s="254"/>
      <c r="E521" s="74"/>
    </row>
    <row r="522" spans="1:5" x14ac:dyDescent="0.25">
      <c r="A522" s="76"/>
      <c r="B522" s="76"/>
      <c r="C522" s="77"/>
      <c r="D522" s="77"/>
      <c r="E522" s="74"/>
    </row>
    <row r="523" spans="1:5" x14ac:dyDescent="0.25">
      <c r="A523" s="79" t="s">
        <v>351</v>
      </c>
      <c r="B523" s="255" t="s">
        <v>6</v>
      </c>
      <c r="C523" s="255"/>
      <c r="D523" s="255"/>
      <c r="E523" s="74"/>
    </row>
    <row r="524" spans="1:5" x14ac:dyDescent="0.25">
      <c r="A524" s="80" t="s">
        <v>515</v>
      </c>
      <c r="B524" s="256" t="s">
        <v>516</v>
      </c>
      <c r="C524" s="256"/>
      <c r="D524" s="256"/>
      <c r="E524" s="74"/>
    </row>
    <row r="525" spans="1:5" x14ac:dyDescent="0.25">
      <c r="A525" s="76"/>
      <c r="B525" s="76"/>
      <c r="C525" s="77"/>
      <c r="D525" s="77"/>
      <c r="E525" s="74"/>
    </row>
    <row r="526" spans="1:5" x14ac:dyDescent="0.25">
      <c r="A526" s="255" t="s">
        <v>7</v>
      </c>
      <c r="B526" s="255"/>
      <c r="C526" s="255"/>
      <c r="D526" s="255"/>
      <c r="E526" s="74"/>
    </row>
    <row r="527" spans="1:5" x14ac:dyDescent="0.25">
      <c r="A527" s="76"/>
      <c r="B527" s="76"/>
      <c r="C527" s="77"/>
      <c r="D527" s="77"/>
      <c r="E527" s="74"/>
    </row>
    <row r="528" spans="1:5" ht="41.25" customHeight="1" x14ac:dyDescent="0.25">
      <c r="A528" s="76" t="s">
        <v>8</v>
      </c>
      <c r="B528" s="80" t="s">
        <v>515</v>
      </c>
      <c r="C528" s="198" t="s">
        <v>610</v>
      </c>
      <c r="D528" s="198"/>
      <c r="E528" s="74"/>
    </row>
    <row r="529" spans="1:5" x14ac:dyDescent="0.25">
      <c r="A529" s="76" t="s">
        <v>9</v>
      </c>
      <c r="B529" s="80" t="s">
        <v>354</v>
      </c>
      <c r="C529" s="81" t="s">
        <v>355</v>
      </c>
      <c r="D529" s="81" t="s">
        <v>10</v>
      </c>
      <c r="E529" s="74"/>
    </row>
    <row r="530" spans="1:5" ht="25.5" x14ac:dyDescent="0.25">
      <c r="A530" s="76" t="s">
        <v>11</v>
      </c>
      <c r="B530" s="80" t="s">
        <v>517</v>
      </c>
      <c r="C530" s="77"/>
      <c r="D530" s="77"/>
      <c r="E530" s="74"/>
    </row>
    <row r="531" spans="1:5" ht="51" x14ac:dyDescent="0.25">
      <c r="A531" s="76" t="s">
        <v>12</v>
      </c>
      <c r="B531" s="80" t="s">
        <v>479</v>
      </c>
      <c r="C531" s="77"/>
      <c r="D531" s="77"/>
      <c r="E531" s="74"/>
    </row>
    <row r="532" spans="1:5" x14ac:dyDescent="0.25">
      <c r="A532" s="76" t="s">
        <v>53</v>
      </c>
      <c r="B532" s="80" t="s">
        <v>358</v>
      </c>
      <c r="C532" s="77"/>
      <c r="D532" s="77"/>
      <c r="E532" s="74"/>
    </row>
    <row r="533" spans="1:5" x14ac:dyDescent="0.25">
      <c r="A533" s="76" t="s">
        <v>413</v>
      </c>
      <c r="B533" s="80" t="s">
        <v>514</v>
      </c>
      <c r="C533" s="77"/>
      <c r="D533" s="77"/>
      <c r="E533" s="74"/>
    </row>
    <row r="534" spans="1:5" x14ac:dyDescent="0.25">
      <c r="A534" s="199" t="s">
        <v>13</v>
      </c>
      <c r="B534" s="199"/>
      <c r="C534" s="77"/>
      <c r="D534" s="77"/>
      <c r="E534" s="74"/>
    </row>
    <row r="535" spans="1:5" x14ac:dyDescent="0.25">
      <c r="A535" s="256" t="s">
        <v>361</v>
      </c>
      <c r="B535" s="256"/>
      <c r="C535" s="83" t="s">
        <v>361</v>
      </c>
      <c r="D535" s="83" t="s">
        <v>361</v>
      </c>
      <c r="E535" s="74"/>
    </row>
    <row r="536" spans="1:5" x14ac:dyDescent="0.25">
      <c r="A536" s="257" t="s">
        <v>362</v>
      </c>
      <c r="B536" s="257"/>
      <c r="C536" s="83">
        <v>-14717.2</v>
      </c>
      <c r="D536" s="83">
        <v>-14717.2</v>
      </c>
      <c r="E536" s="74"/>
    </row>
    <row r="537" spans="1:5" x14ac:dyDescent="0.25">
      <c r="A537" s="76"/>
      <c r="B537" s="76"/>
      <c r="C537" s="77"/>
      <c r="D537" s="77"/>
      <c r="E537" s="74"/>
    </row>
    <row r="538" spans="1:5" x14ac:dyDescent="0.25">
      <c r="A538" s="76"/>
      <c r="B538" s="76"/>
      <c r="C538" s="77"/>
      <c r="D538" s="77"/>
      <c r="E538" s="74"/>
    </row>
    <row r="539" spans="1:5" x14ac:dyDescent="0.25">
      <c r="A539" s="104"/>
      <c r="B539" s="104"/>
      <c r="C539" s="105" t="s">
        <v>543</v>
      </c>
      <c r="D539" s="105"/>
      <c r="E539" s="74"/>
    </row>
    <row r="540" spans="1:5" ht="20.25" x14ac:dyDescent="0.25">
      <c r="A540" s="253" t="s">
        <v>519</v>
      </c>
      <c r="B540" s="253"/>
      <c r="C540" s="253"/>
      <c r="D540" s="253"/>
      <c r="E540" s="74"/>
    </row>
    <row r="541" spans="1:5" ht="13.5" customHeight="1" x14ac:dyDescent="0.25">
      <c r="A541" s="254" t="s">
        <v>527</v>
      </c>
      <c r="B541" s="254"/>
      <c r="C541" s="254"/>
      <c r="D541" s="254"/>
      <c r="E541" s="74"/>
    </row>
    <row r="542" spans="1:5" x14ac:dyDescent="0.25">
      <c r="A542" s="76"/>
      <c r="B542" s="76"/>
      <c r="C542" s="77"/>
      <c r="D542" s="77"/>
      <c r="E542" s="74"/>
    </row>
    <row r="543" spans="1:5" x14ac:dyDescent="0.25">
      <c r="A543" s="79" t="s">
        <v>351</v>
      </c>
      <c r="B543" s="255" t="s">
        <v>6</v>
      </c>
      <c r="C543" s="255"/>
      <c r="D543" s="255"/>
      <c r="E543" s="74"/>
    </row>
    <row r="544" spans="1:5" x14ac:dyDescent="0.25">
      <c r="A544" s="80" t="s">
        <v>520</v>
      </c>
      <c r="B544" s="256" t="s">
        <v>521</v>
      </c>
      <c r="C544" s="256"/>
      <c r="D544" s="256"/>
      <c r="E544" s="74"/>
    </row>
    <row r="545" spans="1:5" x14ac:dyDescent="0.25">
      <c r="A545" s="76"/>
      <c r="B545" s="76"/>
      <c r="C545" s="77"/>
      <c r="D545" s="77"/>
      <c r="E545" s="74"/>
    </row>
    <row r="546" spans="1:5" x14ac:dyDescent="0.25">
      <c r="A546" s="255" t="s">
        <v>7</v>
      </c>
      <c r="B546" s="255"/>
      <c r="C546" s="255"/>
      <c r="D546" s="255"/>
      <c r="E546" s="74"/>
    </row>
    <row r="547" spans="1:5" x14ac:dyDescent="0.25">
      <c r="A547" s="76"/>
      <c r="B547" s="76"/>
      <c r="C547" s="77"/>
      <c r="D547" s="77"/>
      <c r="E547" s="74"/>
    </row>
    <row r="548" spans="1:5" ht="42.75" customHeight="1" x14ac:dyDescent="0.25">
      <c r="A548" s="76" t="s">
        <v>8</v>
      </c>
      <c r="B548" s="80" t="s">
        <v>520</v>
      </c>
      <c r="C548" s="198" t="s">
        <v>610</v>
      </c>
      <c r="D548" s="198"/>
      <c r="E548" s="74"/>
    </row>
    <row r="549" spans="1:5" x14ac:dyDescent="0.25">
      <c r="A549" s="76" t="s">
        <v>9</v>
      </c>
      <c r="B549" s="80" t="s">
        <v>354</v>
      </c>
      <c r="C549" s="81" t="s">
        <v>355</v>
      </c>
      <c r="D549" s="81" t="s">
        <v>10</v>
      </c>
      <c r="E549" s="74"/>
    </row>
    <row r="550" spans="1:5" ht="25.5" x14ac:dyDescent="0.25">
      <c r="A550" s="76" t="s">
        <v>11</v>
      </c>
      <c r="B550" s="80" t="s">
        <v>522</v>
      </c>
      <c r="C550" s="77"/>
      <c r="D550" s="77"/>
      <c r="E550" s="74"/>
    </row>
    <row r="551" spans="1:5" ht="51" x14ac:dyDescent="0.25">
      <c r="A551" s="76" t="s">
        <v>12</v>
      </c>
      <c r="B551" s="80" t="s">
        <v>479</v>
      </c>
      <c r="C551" s="77"/>
      <c r="D551" s="77"/>
      <c r="E551" s="74"/>
    </row>
    <row r="552" spans="1:5" x14ac:dyDescent="0.25">
      <c r="A552" s="76" t="s">
        <v>53</v>
      </c>
      <c r="B552" s="80" t="s">
        <v>358</v>
      </c>
      <c r="C552" s="77"/>
      <c r="D552" s="77"/>
      <c r="E552" s="74"/>
    </row>
    <row r="553" spans="1:5" x14ac:dyDescent="0.25">
      <c r="A553" s="76" t="s">
        <v>413</v>
      </c>
      <c r="B553" s="80" t="s">
        <v>519</v>
      </c>
      <c r="C553" s="77"/>
      <c r="D553" s="77"/>
      <c r="E553" s="74"/>
    </row>
    <row r="554" spans="1:5" x14ac:dyDescent="0.25">
      <c r="A554" s="199" t="s">
        <v>13</v>
      </c>
      <c r="B554" s="199"/>
      <c r="C554" s="77"/>
      <c r="D554" s="77"/>
      <c r="E554" s="74"/>
    </row>
    <row r="555" spans="1:5" x14ac:dyDescent="0.25">
      <c r="A555" s="256" t="s">
        <v>361</v>
      </c>
      <c r="B555" s="256"/>
      <c r="C555" s="83" t="s">
        <v>361</v>
      </c>
      <c r="D555" s="83" t="s">
        <v>361</v>
      </c>
      <c r="E555" s="74"/>
    </row>
    <row r="556" spans="1:5" x14ac:dyDescent="0.25">
      <c r="A556" s="257" t="s">
        <v>362</v>
      </c>
      <c r="B556" s="257"/>
      <c r="C556" s="83">
        <v>-2129</v>
      </c>
      <c r="D556" s="83">
        <v>-2129</v>
      </c>
      <c r="E556" s="74"/>
    </row>
    <row r="557" spans="1:5" x14ac:dyDescent="0.25">
      <c r="A557" s="76"/>
      <c r="B557" s="76"/>
      <c r="C557" s="77"/>
      <c r="D557" s="77"/>
      <c r="E557" s="74"/>
    </row>
    <row r="558" spans="1:5" ht="27.75" customHeight="1" x14ac:dyDescent="0.25">
      <c r="A558" s="76" t="s">
        <v>8</v>
      </c>
      <c r="B558" s="80" t="s">
        <v>520</v>
      </c>
      <c r="C558" s="198" t="s">
        <v>610</v>
      </c>
      <c r="D558" s="198"/>
      <c r="E558" s="74"/>
    </row>
    <row r="559" spans="1:5" x14ac:dyDescent="0.25">
      <c r="A559" s="76" t="s">
        <v>9</v>
      </c>
      <c r="B559" s="80" t="s">
        <v>367</v>
      </c>
      <c r="C559" s="81" t="s">
        <v>355</v>
      </c>
      <c r="D559" s="81" t="s">
        <v>10</v>
      </c>
      <c r="E559" s="74"/>
    </row>
    <row r="560" spans="1:5" x14ac:dyDescent="0.25">
      <c r="A560" s="76" t="s">
        <v>11</v>
      </c>
      <c r="B560" s="80" t="s">
        <v>523</v>
      </c>
      <c r="C560" s="77"/>
      <c r="D560" s="77"/>
      <c r="E560" s="74"/>
    </row>
    <row r="561" spans="1:5" ht="25.5" x14ac:dyDescent="0.25">
      <c r="A561" s="76" t="s">
        <v>12</v>
      </c>
      <c r="B561" s="80" t="s">
        <v>524</v>
      </c>
      <c r="C561" s="77"/>
      <c r="D561" s="77"/>
      <c r="E561" s="74"/>
    </row>
    <row r="562" spans="1:5" ht="25.5" x14ac:dyDescent="0.25">
      <c r="A562" s="76" t="s">
        <v>53</v>
      </c>
      <c r="B562" s="80" t="s">
        <v>370</v>
      </c>
      <c r="C562" s="77"/>
      <c r="D562" s="77"/>
      <c r="E562" s="74"/>
    </row>
    <row r="563" spans="1:5" x14ac:dyDescent="0.25">
      <c r="A563" s="76" t="s">
        <v>371</v>
      </c>
      <c r="B563" s="80" t="s">
        <v>519</v>
      </c>
      <c r="C563" s="77"/>
      <c r="D563" s="77"/>
      <c r="E563" s="74"/>
    </row>
    <row r="564" spans="1:5" x14ac:dyDescent="0.25">
      <c r="A564" s="199" t="s">
        <v>13</v>
      </c>
      <c r="B564" s="199"/>
      <c r="C564" s="77"/>
      <c r="D564" s="77"/>
      <c r="E564" s="74"/>
    </row>
    <row r="565" spans="1:5" x14ac:dyDescent="0.25">
      <c r="A565" s="256" t="s">
        <v>361</v>
      </c>
      <c r="B565" s="256"/>
      <c r="C565" s="83" t="s">
        <v>361</v>
      </c>
      <c r="D565" s="83" t="s">
        <v>361</v>
      </c>
      <c r="E565" s="74"/>
    </row>
    <row r="566" spans="1:5" x14ac:dyDescent="0.25">
      <c r="A566" s="257" t="s">
        <v>362</v>
      </c>
      <c r="B566" s="257"/>
      <c r="C566" s="84">
        <v>-705</v>
      </c>
      <c r="D566" s="84">
        <v>-705</v>
      </c>
      <c r="E566" s="74"/>
    </row>
    <row r="567" spans="1:5" x14ac:dyDescent="0.25">
      <c r="A567" s="96"/>
      <c r="B567" s="96"/>
      <c r="C567" s="84"/>
      <c r="D567" s="84"/>
      <c r="E567" s="74"/>
    </row>
    <row r="568" spans="1:5" x14ac:dyDescent="0.25">
      <c r="A568" s="76"/>
      <c r="B568" s="76"/>
      <c r="C568" s="77"/>
      <c r="D568" s="77"/>
      <c r="E568" s="74"/>
    </row>
    <row r="569" spans="1:5" x14ac:dyDescent="0.25">
      <c r="A569" s="104"/>
      <c r="B569" s="104"/>
      <c r="C569" s="105" t="s">
        <v>544</v>
      </c>
      <c r="D569" s="105"/>
      <c r="E569" s="74"/>
    </row>
    <row r="570" spans="1:5" ht="20.25" x14ac:dyDescent="0.25">
      <c r="A570" s="253" t="s">
        <v>38</v>
      </c>
      <c r="B570" s="253"/>
      <c r="C570" s="253"/>
      <c r="D570" s="253"/>
    </row>
    <row r="571" spans="1:5" ht="13.5" customHeight="1" x14ac:dyDescent="0.25">
      <c r="A571" s="254" t="s">
        <v>51</v>
      </c>
      <c r="B571" s="254"/>
      <c r="C571" s="254"/>
      <c r="D571" s="254"/>
    </row>
    <row r="572" spans="1:5" x14ac:dyDescent="0.25">
      <c r="A572" s="76"/>
      <c r="B572" s="76"/>
      <c r="C572" s="32"/>
      <c r="D572" s="32"/>
    </row>
    <row r="573" spans="1:5" x14ac:dyDescent="0.25">
      <c r="A573" s="79" t="s">
        <v>37</v>
      </c>
      <c r="B573" s="79" t="s">
        <v>6</v>
      </c>
      <c r="C573" s="32"/>
      <c r="D573" s="32"/>
    </row>
    <row r="574" spans="1:5" x14ac:dyDescent="0.25">
      <c r="A574" s="80">
        <v>1139</v>
      </c>
      <c r="B574" s="80" t="s">
        <v>39</v>
      </c>
      <c r="C574" s="32"/>
      <c r="D574" s="32"/>
    </row>
    <row r="575" spans="1:5" x14ac:dyDescent="0.25">
      <c r="A575" s="76"/>
      <c r="B575" s="76"/>
      <c r="C575" s="32"/>
      <c r="D575" s="32"/>
    </row>
    <row r="576" spans="1:5" x14ac:dyDescent="0.25">
      <c r="A576" s="255" t="s">
        <v>7</v>
      </c>
      <c r="B576" s="255"/>
      <c r="C576" s="32"/>
      <c r="D576" s="32"/>
    </row>
    <row r="577" spans="1:4" ht="33.75" customHeight="1" x14ac:dyDescent="0.25">
      <c r="A577" s="76" t="s">
        <v>8</v>
      </c>
      <c r="B577" s="80">
        <v>1139</v>
      </c>
      <c r="C577" s="198" t="s">
        <v>611</v>
      </c>
      <c r="D577" s="198"/>
    </row>
    <row r="578" spans="1:4" x14ac:dyDescent="0.25">
      <c r="A578" s="76" t="s">
        <v>9</v>
      </c>
      <c r="B578" s="80">
        <v>11001</v>
      </c>
      <c r="C578" s="81" t="s">
        <v>355</v>
      </c>
      <c r="D578" s="81" t="s">
        <v>10</v>
      </c>
    </row>
    <row r="579" spans="1:4" x14ac:dyDescent="0.25">
      <c r="A579" s="76" t="s">
        <v>11</v>
      </c>
      <c r="B579" s="80" t="s">
        <v>39</v>
      </c>
      <c r="C579" s="81"/>
      <c r="D579" s="81"/>
    </row>
    <row r="580" spans="1:4" ht="38.25" x14ac:dyDescent="0.25">
      <c r="A580" s="76" t="s">
        <v>12</v>
      </c>
      <c r="B580" s="80" t="s">
        <v>52</v>
      </c>
      <c r="C580" s="81"/>
      <c r="D580" s="81"/>
    </row>
    <row r="581" spans="1:4" x14ac:dyDescent="0.25">
      <c r="A581" s="76" t="s">
        <v>53</v>
      </c>
      <c r="B581" s="80" t="s">
        <v>54</v>
      </c>
      <c r="C581" s="76"/>
      <c r="D581" s="92"/>
    </row>
    <row r="582" spans="1:4" x14ac:dyDescent="0.25">
      <c r="A582" s="76" t="s">
        <v>15</v>
      </c>
      <c r="B582" s="80" t="s">
        <v>47</v>
      </c>
      <c r="C582" s="76"/>
      <c r="D582" s="76"/>
    </row>
    <row r="583" spans="1:4" x14ac:dyDescent="0.25">
      <c r="A583" s="199" t="s">
        <v>13</v>
      </c>
      <c r="B583" s="199"/>
      <c r="C583" s="82"/>
      <c r="D583" s="82"/>
    </row>
    <row r="584" spans="1:4" x14ac:dyDescent="0.25">
      <c r="A584" s="257" t="s">
        <v>14</v>
      </c>
      <c r="B584" s="257"/>
      <c r="C584" s="84">
        <v>529946.6</v>
      </c>
      <c r="D584" s="84">
        <v>532884.79999999993</v>
      </c>
    </row>
    <row r="585" spans="1:4" x14ac:dyDescent="0.25">
      <c r="C585" s="93"/>
      <c r="D585" s="93"/>
    </row>
    <row r="586" spans="1:4" x14ac:dyDescent="0.25">
      <c r="C586" s="93"/>
      <c r="D586" s="93"/>
    </row>
    <row r="588" spans="1:4" x14ac:dyDescent="0.25">
      <c r="C588" s="93"/>
      <c r="D588" s="93"/>
    </row>
  </sheetData>
  <mergeCells count="247">
    <mergeCell ref="A345:B345"/>
    <mergeCell ref="A346:B346"/>
    <mergeCell ref="C338:D338"/>
    <mergeCell ref="A344:B344"/>
    <mergeCell ref="A576:B576"/>
    <mergeCell ref="C577:D577"/>
    <mergeCell ref="A583:B583"/>
    <mergeCell ref="A584:B584"/>
    <mergeCell ref="C558:D558"/>
    <mergeCell ref="A564:B564"/>
    <mergeCell ref="A565:B565"/>
    <mergeCell ref="A566:B566"/>
    <mergeCell ref="A570:D570"/>
    <mergeCell ref="A571:D571"/>
    <mergeCell ref="A546:D546"/>
    <mergeCell ref="C548:D548"/>
    <mergeCell ref="A554:B554"/>
    <mergeCell ref="A555:B555"/>
    <mergeCell ref="A556:B556"/>
    <mergeCell ref="A540:D540"/>
    <mergeCell ref="A541:D541"/>
    <mergeCell ref="B543:D543"/>
    <mergeCell ref="B544:D544"/>
    <mergeCell ref="A535:B535"/>
    <mergeCell ref="A536:B536"/>
    <mergeCell ref="B523:D523"/>
    <mergeCell ref="B524:D524"/>
    <mergeCell ref="A526:D526"/>
    <mergeCell ref="C528:D528"/>
    <mergeCell ref="A534:B534"/>
    <mergeCell ref="A520:D520"/>
    <mergeCell ref="A521:D521"/>
    <mergeCell ref="C508:D508"/>
    <mergeCell ref="A514:B514"/>
    <mergeCell ref="A515:B515"/>
    <mergeCell ref="A516:B516"/>
    <mergeCell ref="A500:D500"/>
    <mergeCell ref="A501:D501"/>
    <mergeCell ref="B503:D503"/>
    <mergeCell ref="B504:D504"/>
    <mergeCell ref="A506:D506"/>
    <mergeCell ref="A486:B486"/>
    <mergeCell ref="C488:D488"/>
    <mergeCell ref="A494:B494"/>
    <mergeCell ref="A495:B495"/>
    <mergeCell ref="A496:B496"/>
    <mergeCell ref="B474:D474"/>
    <mergeCell ref="A476:D476"/>
    <mergeCell ref="C478:D478"/>
    <mergeCell ref="A484:B484"/>
    <mergeCell ref="A485:B485"/>
    <mergeCell ref="A465:B465"/>
    <mergeCell ref="A466:B466"/>
    <mergeCell ref="A470:D470"/>
    <mergeCell ref="A471:D471"/>
    <mergeCell ref="B473:D473"/>
    <mergeCell ref="B453:D453"/>
    <mergeCell ref="B454:D454"/>
    <mergeCell ref="A456:D456"/>
    <mergeCell ref="C458:D458"/>
    <mergeCell ref="A464:B464"/>
    <mergeCell ref="A450:D450"/>
    <mergeCell ref="A451:D451"/>
    <mergeCell ref="C438:D438"/>
    <mergeCell ref="A444:B444"/>
    <mergeCell ref="A445:B445"/>
    <mergeCell ref="A446:B446"/>
    <mergeCell ref="A426:D426"/>
    <mergeCell ref="C428:D428"/>
    <mergeCell ref="A434:B434"/>
    <mergeCell ref="A435:B435"/>
    <mergeCell ref="A436:B436"/>
    <mergeCell ref="A416:B416"/>
    <mergeCell ref="A420:D420"/>
    <mergeCell ref="A421:D421"/>
    <mergeCell ref="B423:D423"/>
    <mergeCell ref="B424:D424"/>
    <mergeCell ref="B404:D404"/>
    <mergeCell ref="A406:D406"/>
    <mergeCell ref="C408:D408"/>
    <mergeCell ref="A414:B414"/>
    <mergeCell ref="A415:B415"/>
    <mergeCell ref="A395:B395"/>
    <mergeCell ref="A396:B396"/>
    <mergeCell ref="A400:D400"/>
    <mergeCell ref="A401:D401"/>
    <mergeCell ref="B403:D403"/>
    <mergeCell ref="A384:B384"/>
    <mergeCell ref="A385:B385"/>
    <mergeCell ref="A386:B386"/>
    <mergeCell ref="C388:D388"/>
    <mergeCell ref="A394:B394"/>
    <mergeCell ref="A371:D371"/>
    <mergeCell ref="B373:D373"/>
    <mergeCell ref="B374:D374"/>
    <mergeCell ref="A376:D376"/>
    <mergeCell ref="C378:D378"/>
    <mergeCell ref="C318:D318"/>
    <mergeCell ref="A324:B324"/>
    <mergeCell ref="A325:B325"/>
    <mergeCell ref="A326:B326"/>
    <mergeCell ref="A370:D370"/>
    <mergeCell ref="A310:D310"/>
    <mergeCell ref="A311:D311"/>
    <mergeCell ref="B313:D313"/>
    <mergeCell ref="B314:D314"/>
    <mergeCell ref="A316:D316"/>
    <mergeCell ref="A350:D350"/>
    <mergeCell ref="A351:D351"/>
    <mergeCell ref="B353:D353"/>
    <mergeCell ref="B354:D354"/>
    <mergeCell ref="A356:D356"/>
    <mergeCell ref="C358:D358"/>
    <mergeCell ref="A364:B364"/>
    <mergeCell ref="A365:B365"/>
    <mergeCell ref="A366:B366"/>
    <mergeCell ref="A330:D330"/>
    <mergeCell ref="A331:D331"/>
    <mergeCell ref="B333:D333"/>
    <mergeCell ref="B334:D334"/>
    <mergeCell ref="A336:D336"/>
    <mergeCell ref="A296:D296"/>
    <mergeCell ref="C298:D298"/>
    <mergeCell ref="A304:B304"/>
    <mergeCell ref="A305:B305"/>
    <mergeCell ref="A306:B306"/>
    <mergeCell ref="A286:B286"/>
    <mergeCell ref="A290:D290"/>
    <mergeCell ref="A291:D291"/>
    <mergeCell ref="B293:D293"/>
    <mergeCell ref="B294:D294"/>
    <mergeCell ref="C268:D268"/>
    <mergeCell ref="A274:B274"/>
    <mergeCell ref="A276:B276"/>
    <mergeCell ref="C278:D278"/>
    <mergeCell ref="A284:B284"/>
    <mergeCell ref="A256:D256"/>
    <mergeCell ref="C258:D258"/>
    <mergeCell ref="A264:B264"/>
    <mergeCell ref="A265:B265"/>
    <mergeCell ref="A266:B266"/>
    <mergeCell ref="A246:B246"/>
    <mergeCell ref="A250:D250"/>
    <mergeCell ref="A251:D251"/>
    <mergeCell ref="B253:D253"/>
    <mergeCell ref="B254:D254"/>
    <mergeCell ref="B233:D233"/>
    <mergeCell ref="B234:D234"/>
    <mergeCell ref="A236:D236"/>
    <mergeCell ref="C238:D238"/>
    <mergeCell ref="A244:B244"/>
    <mergeCell ref="C221:D221"/>
    <mergeCell ref="A227:B227"/>
    <mergeCell ref="A228:B228"/>
    <mergeCell ref="A229:B229"/>
    <mergeCell ref="A230:B230"/>
    <mergeCell ref="B207:D207"/>
    <mergeCell ref="A209:D209"/>
    <mergeCell ref="C211:D211"/>
    <mergeCell ref="A217:B217"/>
    <mergeCell ref="A219:B219"/>
    <mergeCell ref="A193:D193"/>
    <mergeCell ref="C195:D195"/>
    <mergeCell ref="A201:B201"/>
    <mergeCell ref="A203:B203"/>
    <mergeCell ref="B206:D206"/>
    <mergeCell ref="C179:D179"/>
    <mergeCell ref="A185:B185"/>
    <mergeCell ref="A187:B187"/>
    <mergeCell ref="B190:D190"/>
    <mergeCell ref="B191:D191"/>
    <mergeCell ref="A171:D171"/>
    <mergeCell ref="A172:D172"/>
    <mergeCell ref="B174:D174"/>
    <mergeCell ref="B175:D175"/>
    <mergeCell ref="A177:D177"/>
    <mergeCell ref="A157:D157"/>
    <mergeCell ref="C159:D159"/>
    <mergeCell ref="A165:B165"/>
    <mergeCell ref="A166:B166"/>
    <mergeCell ref="A167:B167"/>
    <mergeCell ref="A147:B147"/>
    <mergeCell ref="A151:D151"/>
    <mergeCell ref="A152:D152"/>
    <mergeCell ref="B154:D154"/>
    <mergeCell ref="B155:D155"/>
    <mergeCell ref="B134:D134"/>
    <mergeCell ref="B135:D135"/>
    <mergeCell ref="A137:D137"/>
    <mergeCell ref="C139:D139"/>
    <mergeCell ref="A145:B145"/>
    <mergeCell ref="B119:D119"/>
    <mergeCell ref="A121:D121"/>
    <mergeCell ref="C123:D123"/>
    <mergeCell ref="A129:B129"/>
    <mergeCell ref="A131:B131"/>
    <mergeCell ref="A112:B112"/>
    <mergeCell ref="A113:B113"/>
    <mergeCell ref="A114:B114"/>
    <mergeCell ref="A115:B115"/>
    <mergeCell ref="B118:D118"/>
    <mergeCell ref="A99:D99"/>
    <mergeCell ref="B101:D101"/>
    <mergeCell ref="B102:D102"/>
    <mergeCell ref="A104:D104"/>
    <mergeCell ref="C106:D106"/>
    <mergeCell ref="A91:B91"/>
    <mergeCell ref="A92:B92"/>
    <mergeCell ref="A93:B93"/>
    <mergeCell ref="A94:B94"/>
    <mergeCell ref="A98:D98"/>
    <mergeCell ref="B80:D80"/>
    <mergeCell ref="B81:D81"/>
    <mergeCell ref="A83:D83"/>
    <mergeCell ref="C85:D85"/>
    <mergeCell ref="B65:D65"/>
    <mergeCell ref="A67:D67"/>
    <mergeCell ref="C69:D69"/>
    <mergeCell ref="A75:B75"/>
    <mergeCell ref="A76:B76"/>
    <mergeCell ref="A59:B59"/>
    <mergeCell ref="A61:B61"/>
    <mergeCell ref="B64:D64"/>
    <mergeCell ref="A41:B41"/>
    <mergeCell ref="A45:D45"/>
    <mergeCell ref="A46:D46"/>
    <mergeCell ref="B48:D48"/>
    <mergeCell ref="B49:D49"/>
    <mergeCell ref="A77:B77"/>
    <mergeCell ref="C33:D33"/>
    <mergeCell ref="A39:B39"/>
    <mergeCell ref="B13:D13"/>
    <mergeCell ref="A15:D15"/>
    <mergeCell ref="C17:D17"/>
    <mergeCell ref="A23:B23"/>
    <mergeCell ref="A25:B25"/>
    <mergeCell ref="A51:D51"/>
    <mergeCell ref="C53:D53"/>
    <mergeCell ref="C1:D1"/>
    <mergeCell ref="A5:D5"/>
    <mergeCell ref="B2:D2"/>
    <mergeCell ref="A9:D9"/>
    <mergeCell ref="A10:D10"/>
    <mergeCell ref="B12:D12"/>
    <mergeCell ref="B28:D28"/>
    <mergeCell ref="B29:D29"/>
    <mergeCell ref="A31:D3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582"/>
  <sheetViews>
    <sheetView topLeftCell="A16" zoomScaleNormal="100" workbookViewId="0">
      <selection activeCell="H32" sqref="H32"/>
    </sheetView>
  </sheetViews>
  <sheetFormatPr defaultColWidth="9.140625" defaultRowHeight="13.5" x14ac:dyDescent="0.25"/>
  <cols>
    <col min="1" max="1" width="49.28515625" style="18" customWidth="1"/>
    <col min="2" max="2" width="61.5703125" style="18" customWidth="1"/>
    <col min="3" max="3" width="20.28515625" style="18" customWidth="1"/>
    <col min="4" max="4" width="20.42578125" style="18" customWidth="1"/>
    <col min="5" max="16384" width="9.140625" style="18"/>
  </cols>
  <sheetData>
    <row r="1" spans="1:239" s="2" customFormat="1" x14ac:dyDescent="0.25">
      <c r="B1" s="4"/>
      <c r="C1" s="251" t="s">
        <v>347</v>
      </c>
      <c r="D1" s="251"/>
      <c r="E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</row>
    <row r="2" spans="1:239" s="2" customFormat="1" x14ac:dyDescent="0.25">
      <c r="B2" s="262" t="s">
        <v>28</v>
      </c>
      <c r="C2" s="262"/>
      <c r="D2" s="262"/>
      <c r="E2" s="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</row>
    <row r="3" spans="1:239" s="2" customFormat="1" x14ac:dyDescent="0.25">
      <c r="B3" s="4"/>
      <c r="C3" s="4"/>
      <c r="D3" s="24" t="s">
        <v>16</v>
      </c>
      <c r="E3" s="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</row>
    <row r="4" spans="1:239" x14ac:dyDescent="0.25">
      <c r="C4" s="20"/>
      <c r="D4" s="20"/>
      <c r="E4" s="20"/>
    </row>
    <row r="5" spans="1:239" ht="47.45" customHeight="1" x14ac:dyDescent="0.3">
      <c r="A5" s="263" t="s">
        <v>547</v>
      </c>
      <c r="B5" s="263"/>
      <c r="C5" s="263"/>
      <c r="D5" s="263"/>
    </row>
    <row r="7" spans="1:239" x14ac:dyDescent="0.25">
      <c r="A7" s="68"/>
      <c r="B7" s="68"/>
      <c r="C7" s="62"/>
      <c r="D7" s="62"/>
      <c r="E7" s="68"/>
    </row>
    <row r="8" spans="1:239" x14ac:dyDescent="0.25">
      <c r="A8" s="104"/>
      <c r="B8" s="104"/>
      <c r="C8" s="105" t="s">
        <v>348</v>
      </c>
      <c r="D8" s="105"/>
      <c r="E8" s="68"/>
    </row>
    <row r="9" spans="1:239" ht="20.25" x14ac:dyDescent="0.25">
      <c r="A9" s="253" t="s">
        <v>349</v>
      </c>
      <c r="B9" s="253"/>
      <c r="C9" s="253"/>
      <c r="D9" s="253"/>
      <c r="E9" s="68"/>
    </row>
    <row r="10" spans="1:239" x14ac:dyDescent="0.25">
      <c r="A10" s="254" t="s">
        <v>350</v>
      </c>
      <c r="B10" s="254"/>
      <c r="C10" s="254"/>
      <c r="D10" s="254"/>
      <c r="E10" s="68"/>
    </row>
    <row r="11" spans="1:239" x14ac:dyDescent="0.25">
      <c r="A11" s="71"/>
      <c r="B11" s="71"/>
      <c r="C11" s="63"/>
      <c r="D11" s="63"/>
      <c r="E11" s="68"/>
    </row>
    <row r="12" spans="1:239" x14ac:dyDescent="0.25">
      <c r="A12" s="69" t="s">
        <v>351</v>
      </c>
      <c r="B12" s="254" t="s">
        <v>6</v>
      </c>
      <c r="C12" s="254"/>
      <c r="D12" s="254"/>
      <c r="E12" s="68"/>
    </row>
    <row r="13" spans="1:239" x14ac:dyDescent="0.25">
      <c r="A13" s="70" t="s">
        <v>352</v>
      </c>
      <c r="B13" s="261" t="s">
        <v>353</v>
      </c>
      <c r="C13" s="261"/>
      <c r="D13" s="261"/>
      <c r="E13" s="68"/>
    </row>
    <row r="14" spans="1:239" x14ac:dyDescent="0.25">
      <c r="A14" s="71"/>
      <c r="B14" s="71"/>
      <c r="C14" s="63"/>
      <c r="D14" s="63"/>
      <c r="E14" s="68"/>
    </row>
    <row r="15" spans="1:239" x14ac:dyDescent="0.25">
      <c r="A15" s="254" t="s">
        <v>7</v>
      </c>
      <c r="B15" s="254"/>
      <c r="C15" s="254"/>
      <c r="D15" s="254"/>
      <c r="E15" s="68"/>
    </row>
    <row r="16" spans="1:239" x14ac:dyDescent="0.25">
      <c r="A16" s="71"/>
      <c r="B16" s="71"/>
      <c r="C16" s="63"/>
      <c r="D16" s="63"/>
      <c r="E16" s="68"/>
    </row>
    <row r="17" spans="1:5" ht="47.25" customHeight="1" x14ac:dyDescent="0.25">
      <c r="A17" s="71" t="s">
        <v>8</v>
      </c>
      <c r="B17" s="70" t="s">
        <v>352</v>
      </c>
      <c r="C17" s="198" t="s">
        <v>610</v>
      </c>
      <c r="D17" s="198"/>
      <c r="E17" s="68"/>
    </row>
    <row r="18" spans="1:5" x14ac:dyDescent="0.25">
      <c r="A18" s="71" t="s">
        <v>9</v>
      </c>
      <c r="B18" s="70" t="s">
        <v>354</v>
      </c>
      <c r="C18" s="64" t="s">
        <v>355</v>
      </c>
      <c r="D18" s="64" t="s">
        <v>10</v>
      </c>
      <c r="E18" s="68"/>
    </row>
    <row r="19" spans="1:5" ht="25.5" x14ac:dyDescent="0.25">
      <c r="A19" s="71" t="s">
        <v>11</v>
      </c>
      <c r="B19" s="70" t="s">
        <v>356</v>
      </c>
      <c r="C19" s="63"/>
      <c r="D19" s="63"/>
      <c r="E19" s="68"/>
    </row>
    <row r="20" spans="1:5" ht="38.25" x14ac:dyDescent="0.25">
      <c r="A20" s="71" t="s">
        <v>12</v>
      </c>
      <c r="B20" s="70" t="s">
        <v>357</v>
      </c>
      <c r="C20" s="63"/>
      <c r="D20" s="63"/>
      <c r="E20" s="68"/>
    </row>
    <row r="21" spans="1:5" x14ac:dyDescent="0.25">
      <c r="A21" s="71" t="s">
        <v>53</v>
      </c>
      <c r="B21" s="70" t="s">
        <v>358</v>
      </c>
      <c r="C21" s="63"/>
      <c r="D21" s="63"/>
      <c r="E21" s="68"/>
    </row>
    <row r="22" spans="1:5" ht="27" x14ac:dyDescent="0.25">
      <c r="A22" s="71" t="s">
        <v>359</v>
      </c>
      <c r="B22" s="70" t="s">
        <v>360</v>
      </c>
      <c r="C22" s="63"/>
      <c r="D22" s="63"/>
      <c r="E22" s="68"/>
    </row>
    <row r="23" spans="1:5" x14ac:dyDescent="0.25">
      <c r="A23" s="198" t="s">
        <v>13</v>
      </c>
      <c r="B23" s="198"/>
      <c r="C23" s="63"/>
      <c r="D23" s="63"/>
      <c r="E23" s="68"/>
    </row>
    <row r="24" spans="1:5" x14ac:dyDescent="0.25">
      <c r="A24" s="59"/>
      <c r="B24" s="59"/>
      <c r="C24" s="63"/>
      <c r="D24" s="63"/>
      <c r="E24" s="68"/>
    </row>
    <row r="25" spans="1:5" x14ac:dyDescent="0.25">
      <c r="A25" s="260" t="s">
        <v>362</v>
      </c>
      <c r="B25" s="260"/>
      <c r="C25" s="65">
        <v>-51576.2</v>
      </c>
      <c r="D25" s="65">
        <v>-53782.8</v>
      </c>
      <c r="E25" s="68"/>
    </row>
    <row r="26" spans="1:5" x14ac:dyDescent="0.25">
      <c r="A26" s="71"/>
      <c r="B26" s="71"/>
      <c r="C26" s="63"/>
      <c r="D26" s="63"/>
      <c r="E26" s="68"/>
    </row>
    <row r="27" spans="1:5" x14ac:dyDescent="0.25">
      <c r="A27" s="71"/>
      <c r="B27" s="71"/>
      <c r="C27" s="63"/>
      <c r="D27" s="63"/>
      <c r="E27" s="68"/>
    </row>
    <row r="28" spans="1:5" x14ac:dyDescent="0.25">
      <c r="A28" s="104"/>
      <c r="B28" s="104"/>
      <c r="C28" s="105" t="s">
        <v>363</v>
      </c>
      <c r="D28" s="105"/>
      <c r="E28" s="68"/>
    </row>
    <row r="29" spans="1:5" ht="20.25" x14ac:dyDescent="0.25">
      <c r="A29" s="253" t="s">
        <v>364</v>
      </c>
      <c r="B29" s="253"/>
      <c r="C29" s="253"/>
      <c r="D29" s="253"/>
      <c r="E29" s="68"/>
    </row>
    <row r="30" spans="1:5" ht="13.5" customHeight="1" x14ac:dyDescent="0.25">
      <c r="A30" s="254" t="s">
        <v>350</v>
      </c>
      <c r="B30" s="254"/>
      <c r="C30" s="254"/>
      <c r="D30" s="254"/>
      <c r="E30" s="68"/>
    </row>
    <row r="31" spans="1:5" x14ac:dyDescent="0.25">
      <c r="A31" s="71"/>
      <c r="B31" s="71"/>
      <c r="C31" s="63"/>
      <c r="D31" s="63"/>
      <c r="E31" s="68"/>
    </row>
    <row r="32" spans="1:5" x14ac:dyDescent="0.25">
      <c r="A32" s="69" t="s">
        <v>351</v>
      </c>
      <c r="B32" s="254" t="s">
        <v>6</v>
      </c>
      <c r="C32" s="254"/>
      <c r="D32" s="254"/>
      <c r="E32" s="68"/>
    </row>
    <row r="33" spans="1:5" x14ac:dyDescent="0.25">
      <c r="A33" s="70" t="s">
        <v>365</v>
      </c>
      <c r="B33" s="261" t="s">
        <v>366</v>
      </c>
      <c r="C33" s="261"/>
      <c r="D33" s="261"/>
      <c r="E33" s="68"/>
    </row>
    <row r="34" spans="1:5" x14ac:dyDescent="0.25">
      <c r="A34" s="71"/>
      <c r="B34" s="71"/>
      <c r="C34" s="63"/>
      <c r="D34" s="63"/>
      <c r="E34" s="68"/>
    </row>
    <row r="35" spans="1:5" x14ac:dyDescent="0.25">
      <c r="A35" s="254" t="s">
        <v>7</v>
      </c>
      <c r="B35" s="254"/>
      <c r="C35" s="254"/>
      <c r="D35" s="254"/>
      <c r="E35" s="68"/>
    </row>
    <row r="36" spans="1:5" x14ac:dyDescent="0.25">
      <c r="A36" s="71"/>
      <c r="B36" s="71"/>
      <c r="C36" s="63"/>
      <c r="D36" s="63"/>
      <c r="E36" s="68"/>
    </row>
    <row r="37" spans="1:5" ht="44.25" customHeight="1" x14ac:dyDescent="0.25">
      <c r="A37" s="71" t="s">
        <v>8</v>
      </c>
      <c r="B37" s="70" t="s">
        <v>365</v>
      </c>
      <c r="C37" s="198" t="s">
        <v>610</v>
      </c>
      <c r="D37" s="198"/>
      <c r="E37" s="68"/>
    </row>
    <row r="38" spans="1:5" x14ac:dyDescent="0.25">
      <c r="A38" s="71" t="s">
        <v>9</v>
      </c>
      <c r="B38" s="70" t="s">
        <v>367</v>
      </c>
      <c r="C38" s="64" t="s">
        <v>355</v>
      </c>
      <c r="D38" s="64" t="s">
        <v>10</v>
      </c>
      <c r="E38" s="68"/>
    </row>
    <row r="39" spans="1:5" ht="25.5" x14ac:dyDescent="0.25">
      <c r="A39" s="71" t="s">
        <v>11</v>
      </c>
      <c r="B39" s="70" t="s">
        <v>368</v>
      </c>
      <c r="C39" s="63"/>
      <c r="D39" s="63"/>
      <c r="E39" s="68"/>
    </row>
    <row r="40" spans="1:5" x14ac:dyDescent="0.25">
      <c r="A40" s="71" t="s">
        <v>12</v>
      </c>
      <c r="B40" s="70" t="s">
        <v>369</v>
      </c>
      <c r="C40" s="63"/>
      <c r="D40" s="63"/>
      <c r="E40" s="68"/>
    </row>
    <row r="41" spans="1:5" ht="25.5" x14ac:dyDescent="0.25">
      <c r="A41" s="71" t="s">
        <v>53</v>
      </c>
      <c r="B41" s="70" t="s">
        <v>370</v>
      </c>
      <c r="C41" s="63"/>
      <c r="D41" s="63"/>
      <c r="E41" s="68"/>
    </row>
    <row r="42" spans="1:5" x14ac:dyDescent="0.25">
      <c r="A42" s="71" t="s">
        <v>371</v>
      </c>
      <c r="B42" s="70" t="s">
        <v>372</v>
      </c>
      <c r="C42" s="63"/>
      <c r="D42" s="63"/>
      <c r="E42" s="68"/>
    </row>
    <row r="43" spans="1:5" x14ac:dyDescent="0.25">
      <c r="A43" s="198" t="s">
        <v>13</v>
      </c>
      <c r="B43" s="198"/>
      <c r="C43" s="63"/>
      <c r="D43" s="63"/>
      <c r="E43" s="68"/>
    </row>
    <row r="44" spans="1:5" x14ac:dyDescent="0.25">
      <c r="A44" s="59"/>
      <c r="B44" s="59"/>
      <c r="C44" s="63"/>
      <c r="D44" s="63"/>
      <c r="E44" s="68"/>
    </row>
    <row r="45" spans="1:5" x14ac:dyDescent="0.25">
      <c r="A45" s="260" t="s">
        <v>362</v>
      </c>
      <c r="B45" s="260"/>
      <c r="C45" s="43">
        <v>-420.4</v>
      </c>
      <c r="D45" s="43">
        <v>-420.4</v>
      </c>
      <c r="E45" s="68"/>
    </row>
    <row r="46" spans="1:5" x14ac:dyDescent="0.25">
      <c r="A46" s="71"/>
      <c r="B46" s="71"/>
      <c r="C46" s="63"/>
      <c r="D46" s="63"/>
      <c r="E46" s="68"/>
    </row>
    <row r="47" spans="1:5" x14ac:dyDescent="0.25">
      <c r="A47" s="71"/>
      <c r="B47" s="71"/>
      <c r="C47" s="63"/>
      <c r="D47" s="63"/>
      <c r="E47" s="68"/>
    </row>
    <row r="48" spans="1:5" x14ac:dyDescent="0.25">
      <c r="A48" s="69" t="s">
        <v>351</v>
      </c>
      <c r="B48" s="254" t="s">
        <v>6</v>
      </c>
      <c r="C48" s="254"/>
      <c r="D48" s="254"/>
      <c r="E48" s="68"/>
    </row>
    <row r="49" spans="1:5" x14ac:dyDescent="0.25">
      <c r="A49" s="70" t="s">
        <v>374</v>
      </c>
      <c r="B49" s="261" t="s">
        <v>375</v>
      </c>
      <c r="C49" s="261"/>
      <c r="D49" s="261"/>
      <c r="E49" s="68"/>
    </row>
    <row r="50" spans="1:5" x14ac:dyDescent="0.25">
      <c r="A50" s="71"/>
      <c r="B50" s="71"/>
      <c r="C50" s="63"/>
      <c r="D50" s="63"/>
      <c r="E50" s="68"/>
    </row>
    <row r="51" spans="1:5" x14ac:dyDescent="0.25">
      <c r="A51" s="254" t="s">
        <v>7</v>
      </c>
      <c r="B51" s="254"/>
      <c r="C51" s="254"/>
      <c r="D51" s="254"/>
      <c r="E51" s="68"/>
    </row>
    <row r="52" spans="1:5" x14ac:dyDescent="0.25">
      <c r="A52" s="71"/>
      <c r="B52" s="71"/>
      <c r="C52" s="63"/>
      <c r="D52" s="63"/>
      <c r="E52" s="68"/>
    </row>
    <row r="53" spans="1:5" ht="42.75" customHeight="1" x14ac:dyDescent="0.25">
      <c r="A53" s="71" t="s">
        <v>8</v>
      </c>
      <c r="B53" s="70" t="s">
        <v>374</v>
      </c>
      <c r="C53" s="198" t="s">
        <v>610</v>
      </c>
      <c r="D53" s="198"/>
      <c r="E53" s="68"/>
    </row>
    <row r="54" spans="1:5" x14ac:dyDescent="0.25">
      <c r="A54" s="71" t="s">
        <v>9</v>
      </c>
      <c r="B54" s="70" t="s">
        <v>376</v>
      </c>
      <c r="C54" s="64" t="s">
        <v>355</v>
      </c>
      <c r="D54" s="64" t="s">
        <v>10</v>
      </c>
      <c r="E54" s="68"/>
    </row>
    <row r="55" spans="1:5" x14ac:dyDescent="0.25">
      <c r="A55" s="71" t="s">
        <v>11</v>
      </c>
      <c r="B55" s="70" t="s">
        <v>377</v>
      </c>
      <c r="C55" s="63"/>
      <c r="D55" s="63"/>
      <c r="E55" s="68"/>
    </row>
    <row r="56" spans="1:5" x14ac:dyDescent="0.25">
      <c r="A56" s="71" t="s">
        <v>12</v>
      </c>
      <c r="B56" s="70" t="s">
        <v>378</v>
      </c>
      <c r="C56" s="63"/>
      <c r="D56" s="63"/>
      <c r="E56" s="68"/>
    </row>
    <row r="57" spans="1:5" x14ac:dyDescent="0.25">
      <c r="A57" s="71" t="s">
        <v>53</v>
      </c>
      <c r="B57" s="70" t="s">
        <v>358</v>
      </c>
      <c r="C57" s="63"/>
      <c r="D57" s="63"/>
      <c r="E57" s="68"/>
    </row>
    <row r="58" spans="1:5" x14ac:dyDescent="0.25">
      <c r="A58" s="71" t="s">
        <v>379</v>
      </c>
      <c r="B58" s="70" t="s">
        <v>380</v>
      </c>
      <c r="C58" s="63"/>
      <c r="D58" s="63"/>
      <c r="E58" s="68"/>
    </row>
    <row r="59" spans="1:5" x14ac:dyDescent="0.25">
      <c r="A59" s="198" t="s">
        <v>13</v>
      </c>
      <c r="B59" s="198"/>
      <c r="C59" s="63"/>
      <c r="D59" s="63"/>
      <c r="E59" s="68"/>
    </row>
    <row r="60" spans="1:5" x14ac:dyDescent="0.25">
      <c r="A60" s="59"/>
      <c r="B60" s="59"/>
      <c r="C60" s="63"/>
      <c r="D60" s="63"/>
      <c r="E60" s="68"/>
    </row>
    <row r="61" spans="1:5" x14ac:dyDescent="0.25">
      <c r="A61" s="260" t="s">
        <v>362</v>
      </c>
      <c r="B61" s="260"/>
      <c r="C61" s="65">
        <v>-1883.3</v>
      </c>
      <c r="D61" s="65">
        <v>-1883.3</v>
      </c>
      <c r="E61" s="68"/>
    </row>
    <row r="62" spans="1:5" x14ac:dyDescent="0.25">
      <c r="A62" s="71"/>
      <c r="B62" s="71"/>
      <c r="C62" s="63"/>
      <c r="D62" s="63"/>
      <c r="E62" s="68"/>
    </row>
    <row r="63" spans="1:5" x14ac:dyDescent="0.25">
      <c r="A63" s="71"/>
      <c r="B63" s="71"/>
      <c r="C63" s="63"/>
      <c r="D63" s="63"/>
      <c r="E63" s="68"/>
    </row>
    <row r="64" spans="1:5" x14ac:dyDescent="0.25">
      <c r="A64" s="104"/>
      <c r="B64" s="104"/>
      <c r="C64" s="105" t="s">
        <v>381</v>
      </c>
      <c r="D64" s="105"/>
      <c r="E64" s="68"/>
    </row>
    <row r="65" spans="1:5" ht="20.25" x14ac:dyDescent="0.25">
      <c r="A65" s="253" t="s">
        <v>382</v>
      </c>
      <c r="B65" s="253"/>
      <c r="C65" s="253"/>
      <c r="D65" s="253"/>
      <c r="E65" s="68"/>
    </row>
    <row r="66" spans="1:5" ht="13.5" customHeight="1" x14ac:dyDescent="0.25">
      <c r="A66" s="254" t="s">
        <v>350</v>
      </c>
      <c r="B66" s="254"/>
      <c r="C66" s="254"/>
      <c r="D66" s="254"/>
      <c r="E66" s="68"/>
    </row>
    <row r="67" spans="1:5" x14ac:dyDescent="0.25">
      <c r="A67" s="71"/>
      <c r="B67" s="71"/>
      <c r="C67" s="63"/>
      <c r="D67" s="63"/>
      <c r="E67" s="68"/>
    </row>
    <row r="68" spans="1:5" x14ac:dyDescent="0.25">
      <c r="A68" s="69" t="s">
        <v>351</v>
      </c>
      <c r="B68" s="254" t="s">
        <v>6</v>
      </c>
      <c r="C68" s="254"/>
      <c r="D68" s="254"/>
      <c r="E68" s="68"/>
    </row>
    <row r="69" spans="1:5" x14ac:dyDescent="0.25">
      <c r="A69" s="70" t="s">
        <v>383</v>
      </c>
      <c r="B69" s="261" t="s">
        <v>384</v>
      </c>
      <c r="C69" s="261"/>
      <c r="D69" s="261"/>
      <c r="E69" s="68"/>
    </row>
    <row r="70" spans="1:5" x14ac:dyDescent="0.25">
      <c r="A70" s="71"/>
      <c r="B70" s="71"/>
      <c r="C70" s="63"/>
      <c r="D70" s="63"/>
      <c r="E70" s="68"/>
    </row>
    <row r="71" spans="1:5" x14ac:dyDescent="0.25">
      <c r="A71" s="254" t="s">
        <v>7</v>
      </c>
      <c r="B71" s="254"/>
      <c r="C71" s="254"/>
      <c r="D71" s="254"/>
      <c r="E71" s="68"/>
    </row>
    <row r="72" spans="1:5" x14ac:dyDescent="0.25">
      <c r="A72" s="71"/>
      <c r="B72" s="71"/>
      <c r="C72" s="63"/>
      <c r="D72" s="63"/>
      <c r="E72" s="68"/>
    </row>
    <row r="73" spans="1:5" ht="43.5" customHeight="1" x14ac:dyDescent="0.25">
      <c r="A73" s="71" t="s">
        <v>8</v>
      </c>
      <c r="B73" s="70" t="s">
        <v>383</v>
      </c>
      <c r="C73" s="198" t="s">
        <v>610</v>
      </c>
      <c r="D73" s="198"/>
      <c r="E73" s="68"/>
    </row>
    <row r="74" spans="1:5" x14ac:dyDescent="0.25">
      <c r="A74" s="71" t="s">
        <v>9</v>
      </c>
      <c r="B74" s="70" t="s">
        <v>385</v>
      </c>
      <c r="C74" s="64" t="s">
        <v>355</v>
      </c>
      <c r="D74" s="64" t="s">
        <v>10</v>
      </c>
      <c r="E74" s="68"/>
    </row>
    <row r="75" spans="1:5" ht="25.5" x14ac:dyDescent="0.25">
      <c r="A75" s="71" t="s">
        <v>11</v>
      </c>
      <c r="B75" s="70" t="s">
        <v>386</v>
      </c>
      <c r="C75" s="63"/>
      <c r="D75" s="63"/>
      <c r="E75" s="68"/>
    </row>
    <row r="76" spans="1:5" ht="63.75" x14ac:dyDescent="0.25">
      <c r="A76" s="71" t="s">
        <v>12</v>
      </c>
      <c r="B76" s="70" t="s">
        <v>387</v>
      </c>
      <c r="C76" s="63"/>
      <c r="D76" s="63"/>
      <c r="E76" s="68"/>
    </row>
    <row r="77" spans="1:5" x14ac:dyDescent="0.25">
      <c r="A77" s="71" t="s">
        <v>53</v>
      </c>
      <c r="B77" s="70" t="s">
        <v>358</v>
      </c>
      <c r="C77" s="63"/>
      <c r="D77" s="63"/>
      <c r="E77" s="68"/>
    </row>
    <row r="78" spans="1:5" x14ac:dyDescent="0.25">
      <c r="A78" s="71" t="s">
        <v>379</v>
      </c>
      <c r="B78" s="70" t="s">
        <v>388</v>
      </c>
      <c r="C78" s="63"/>
      <c r="D78" s="63"/>
      <c r="E78" s="68"/>
    </row>
    <row r="79" spans="1:5" x14ac:dyDescent="0.25">
      <c r="A79" s="198" t="s">
        <v>13</v>
      </c>
      <c r="B79" s="198"/>
      <c r="C79" s="63"/>
      <c r="D79" s="63"/>
      <c r="E79" s="68"/>
    </row>
    <row r="80" spans="1:5" x14ac:dyDescent="0.25">
      <c r="A80" s="59"/>
      <c r="B80" s="59"/>
      <c r="C80" s="63"/>
      <c r="D80" s="63"/>
      <c r="E80" s="68"/>
    </row>
    <row r="81" spans="1:5" x14ac:dyDescent="0.25">
      <c r="A81" s="260" t="s">
        <v>362</v>
      </c>
      <c r="B81" s="260"/>
      <c r="C81" s="43">
        <v>-316.2</v>
      </c>
      <c r="D81" s="43">
        <v>-316.2</v>
      </c>
      <c r="E81" s="68"/>
    </row>
    <row r="82" spans="1:5" x14ac:dyDescent="0.25">
      <c r="A82" s="71"/>
      <c r="B82" s="71"/>
      <c r="C82" s="63"/>
      <c r="D82" s="63"/>
      <c r="E82" s="68"/>
    </row>
    <row r="83" spans="1:5" x14ac:dyDescent="0.25">
      <c r="A83" s="71"/>
      <c r="B83" s="71"/>
      <c r="C83" s="63"/>
      <c r="D83" s="63"/>
      <c r="E83" s="68"/>
    </row>
    <row r="84" spans="1:5" x14ac:dyDescent="0.25">
      <c r="A84" s="69" t="s">
        <v>351</v>
      </c>
      <c r="B84" s="254" t="s">
        <v>6</v>
      </c>
      <c r="C84" s="254"/>
      <c r="D84" s="254"/>
      <c r="E84" s="68"/>
    </row>
    <row r="85" spans="1:5" x14ac:dyDescent="0.25">
      <c r="A85" s="70" t="s">
        <v>389</v>
      </c>
      <c r="B85" s="261" t="s">
        <v>390</v>
      </c>
      <c r="C85" s="261"/>
      <c r="D85" s="261"/>
      <c r="E85" s="68"/>
    </row>
    <row r="86" spans="1:5" x14ac:dyDescent="0.25">
      <c r="A86" s="71"/>
      <c r="B86" s="71"/>
      <c r="C86" s="63"/>
      <c r="D86" s="63"/>
      <c r="E86" s="68"/>
    </row>
    <row r="87" spans="1:5" x14ac:dyDescent="0.25">
      <c r="A87" s="254" t="s">
        <v>7</v>
      </c>
      <c r="B87" s="254"/>
      <c r="C87" s="254"/>
      <c r="D87" s="254"/>
      <c r="E87" s="68"/>
    </row>
    <row r="88" spans="1:5" x14ac:dyDescent="0.25">
      <c r="A88" s="71"/>
      <c r="B88" s="71"/>
      <c r="C88" s="63"/>
      <c r="D88" s="63"/>
      <c r="E88" s="68"/>
    </row>
    <row r="89" spans="1:5" ht="43.5" customHeight="1" x14ac:dyDescent="0.25">
      <c r="A89" s="71" t="s">
        <v>8</v>
      </c>
      <c r="B89" s="70" t="s">
        <v>389</v>
      </c>
      <c r="C89" s="198" t="s">
        <v>610</v>
      </c>
      <c r="D89" s="198"/>
      <c r="E89" s="68"/>
    </row>
    <row r="90" spans="1:5" x14ac:dyDescent="0.25">
      <c r="A90" s="71" t="s">
        <v>9</v>
      </c>
      <c r="B90" s="70" t="s">
        <v>354</v>
      </c>
      <c r="C90" s="64" t="s">
        <v>355</v>
      </c>
      <c r="D90" s="64" t="s">
        <v>10</v>
      </c>
      <c r="E90" s="68"/>
    </row>
    <row r="91" spans="1:5" x14ac:dyDescent="0.25">
      <c r="A91" s="71" t="s">
        <v>11</v>
      </c>
      <c r="B91" s="70" t="s">
        <v>390</v>
      </c>
      <c r="C91" s="63"/>
      <c r="D91" s="63"/>
      <c r="E91" s="68"/>
    </row>
    <row r="92" spans="1:5" ht="51" x14ac:dyDescent="0.25">
      <c r="A92" s="71" t="s">
        <v>12</v>
      </c>
      <c r="B92" s="70" t="s">
        <v>391</v>
      </c>
      <c r="C92" s="63"/>
      <c r="D92" s="63"/>
      <c r="E92" s="68"/>
    </row>
    <row r="93" spans="1:5" x14ac:dyDescent="0.25">
      <c r="A93" s="71" t="s">
        <v>53</v>
      </c>
      <c r="B93" s="70" t="s">
        <v>358</v>
      </c>
      <c r="C93" s="63"/>
      <c r="D93" s="63"/>
      <c r="E93" s="68"/>
    </row>
    <row r="94" spans="1:5" ht="27" x14ac:dyDescent="0.25">
      <c r="A94" s="71" t="s">
        <v>359</v>
      </c>
      <c r="B94" s="70" t="s">
        <v>393</v>
      </c>
      <c r="C94" s="63"/>
      <c r="D94" s="63"/>
      <c r="E94" s="68"/>
    </row>
    <row r="95" spans="1:5" x14ac:dyDescent="0.25">
      <c r="A95" s="198" t="s">
        <v>13</v>
      </c>
      <c r="B95" s="198"/>
      <c r="C95" s="63"/>
      <c r="D95" s="63"/>
      <c r="E95" s="68"/>
    </row>
    <row r="96" spans="1:5" x14ac:dyDescent="0.25">
      <c r="A96" s="59"/>
      <c r="B96" s="59"/>
      <c r="C96" s="63"/>
      <c r="D96" s="63"/>
      <c r="E96" s="68"/>
    </row>
    <row r="97" spans="1:5" x14ac:dyDescent="0.25">
      <c r="A97" s="260" t="s">
        <v>362</v>
      </c>
      <c r="B97" s="260"/>
      <c r="C97" s="43">
        <v>-894</v>
      </c>
      <c r="D97" s="43">
        <v>-894</v>
      </c>
      <c r="E97" s="68"/>
    </row>
    <row r="98" spans="1:5" x14ac:dyDescent="0.25">
      <c r="A98" s="71"/>
      <c r="B98" s="71"/>
      <c r="C98" s="63"/>
      <c r="D98" s="63"/>
      <c r="E98" s="68"/>
    </row>
    <row r="99" spans="1:5" x14ac:dyDescent="0.25">
      <c r="A99" s="71"/>
      <c r="B99" s="71"/>
      <c r="C99" s="63"/>
      <c r="D99" s="63"/>
      <c r="E99" s="68"/>
    </row>
    <row r="100" spans="1:5" x14ac:dyDescent="0.25">
      <c r="A100" s="69" t="s">
        <v>351</v>
      </c>
      <c r="B100" s="254" t="s">
        <v>6</v>
      </c>
      <c r="C100" s="254"/>
      <c r="D100" s="254"/>
      <c r="E100" s="68"/>
    </row>
    <row r="101" spans="1:5" x14ac:dyDescent="0.25">
      <c r="A101" s="70" t="s">
        <v>394</v>
      </c>
      <c r="B101" s="261" t="s">
        <v>395</v>
      </c>
      <c r="C101" s="261"/>
      <c r="D101" s="261"/>
      <c r="E101" s="68"/>
    </row>
    <row r="102" spans="1:5" x14ac:dyDescent="0.25">
      <c r="A102" s="71"/>
      <c r="B102" s="71"/>
      <c r="C102" s="63"/>
      <c r="D102" s="63"/>
      <c r="E102" s="68"/>
    </row>
    <row r="103" spans="1:5" x14ac:dyDescent="0.25">
      <c r="A103" s="254" t="s">
        <v>7</v>
      </c>
      <c r="B103" s="254"/>
      <c r="C103" s="254"/>
      <c r="D103" s="254"/>
      <c r="E103" s="68"/>
    </row>
    <row r="104" spans="1:5" x14ac:dyDescent="0.25">
      <c r="A104" s="71"/>
      <c r="B104" s="71"/>
      <c r="C104" s="63"/>
      <c r="D104" s="63"/>
      <c r="E104" s="68"/>
    </row>
    <row r="105" spans="1:5" ht="41.25" customHeight="1" x14ac:dyDescent="0.25">
      <c r="A105" s="71" t="s">
        <v>8</v>
      </c>
      <c r="B105" s="70" t="s">
        <v>394</v>
      </c>
      <c r="C105" s="198" t="s">
        <v>610</v>
      </c>
      <c r="D105" s="198"/>
      <c r="E105" s="68"/>
    </row>
    <row r="106" spans="1:5" x14ac:dyDescent="0.25">
      <c r="A106" s="71" t="s">
        <v>9</v>
      </c>
      <c r="B106" s="70" t="s">
        <v>354</v>
      </c>
      <c r="C106" s="64" t="s">
        <v>355</v>
      </c>
      <c r="D106" s="64" t="s">
        <v>10</v>
      </c>
      <c r="E106" s="68"/>
    </row>
    <row r="107" spans="1:5" ht="38.25" x14ac:dyDescent="0.25">
      <c r="A107" s="71" t="s">
        <v>11</v>
      </c>
      <c r="B107" s="70" t="s">
        <v>396</v>
      </c>
      <c r="C107" s="63"/>
      <c r="D107" s="63"/>
      <c r="E107" s="68"/>
    </row>
    <row r="108" spans="1:5" ht="38.25" x14ac:dyDescent="0.25">
      <c r="A108" s="71" t="s">
        <v>12</v>
      </c>
      <c r="B108" s="70" t="s">
        <v>397</v>
      </c>
      <c r="C108" s="63"/>
      <c r="D108" s="63"/>
      <c r="E108" s="68"/>
    </row>
    <row r="109" spans="1:5" x14ac:dyDescent="0.25">
      <c r="A109" s="71" t="s">
        <v>53</v>
      </c>
      <c r="B109" s="70" t="s">
        <v>358</v>
      </c>
      <c r="C109" s="63"/>
      <c r="D109" s="63"/>
      <c r="E109" s="68"/>
    </row>
    <row r="110" spans="1:5" ht="27" x14ac:dyDescent="0.25">
      <c r="A110" s="71" t="s">
        <v>359</v>
      </c>
      <c r="B110" s="70" t="s">
        <v>398</v>
      </c>
      <c r="C110" s="63"/>
      <c r="D110" s="63"/>
      <c r="E110" s="68"/>
    </row>
    <row r="111" spans="1:5" x14ac:dyDescent="0.25">
      <c r="A111" s="198" t="s">
        <v>13</v>
      </c>
      <c r="B111" s="198"/>
      <c r="C111" s="63"/>
      <c r="D111" s="63"/>
      <c r="E111" s="68"/>
    </row>
    <row r="112" spans="1:5" x14ac:dyDescent="0.25">
      <c r="A112" s="59"/>
      <c r="B112" s="59"/>
      <c r="C112" s="63"/>
      <c r="D112" s="63"/>
      <c r="E112" s="68"/>
    </row>
    <row r="113" spans="1:5" x14ac:dyDescent="0.25">
      <c r="A113" s="260" t="s">
        <v>362</v>
      </c>
      <c r="B113" s="260"/>
      <c r="C113" s="65">
        <v>-50260.1</v>
      </c>
      <c r="D113" s="65">
        <v>-50260.1</v>
      </c>
      <c r="E113" s="68"/>
    </row>
    <row r="114" spans="1:5" x14ac:dyDescent="0.25">
      <c r="A114" s="71"/>
      <c r="B114" s="71"/>
      <c r="C114" s="63"/>
      <c r="D114" s="63"/>
      <c r="E114" s="68"/>
    </row>
    <row r="115" spans="1:5" ht="46.5" customHeight="1" x14ac:dyDescent="0.25">
      <c r="A115" s="71" t="s">
        <v>8</v>
      </c>
      <c r="B115" s="70" t="s">
        <v>394</v>
      </c>
      <c r="C115" s="198" t="s">
        <v>610</v>
      </c>
      <c r="D115" s="198"/>
      <c r="E115" s="68"/>
    </row>
    <row r="116" spans="1:5" x14ac:dyDescent="0.25">
      <c r="A116" s="71" t="s">
        <v>9</v>
      </c>
      <c r="B116" s="70" t="s">
        <v>367</v>
      </c>
      <c r="C116" s="64" t="s">
        <v>355</v>
      </c>
      <c r="D116" s="64" t="s">
        <v>10</v>
      </c>
      <c r="E116" s="68"/>
    </row>
    <row r="117" spans="1:5" x14ac:dyDescent="0.25">
      <c r="A117" s="71" t="s">
        <v>11</v>
      </c>
      <c r="B117" s="70" t="s">
        <v>399</v>
      </c>
      <c r="C117" s="63"/>
      <c r="D117" s="63"/>
      <c r="E117" s="68"/>
    </row>
    <row r="118" spans="1:5" ht="25.5" x14ac:dyDescent="0.25">
      <c r="A118" s="71" t="s">
        <v>12</v>
      </c>
      <c r="B118" s="70" t="s">
        <v>400</v>
      </c>
      <c r="C118" s="63"/>
      <c r="D118" s="63"/>
      <c r="E118" s="68"/>
    </row>
    <row r="119" spans="1:5" ht="25.5" x14ac:dyDescent="0.25">
      <c r="A119" s="71" t="s">
        <v>53</v>
      </c>
      <c r="B119" s="70" t="s">
        <v>370</v>
      </c>
      <c r="C119" s="63"/>
      <c r="D119" s="63"/>
      <c r="E119" s="68"/>
    </row>
    <row r="120" spans="1:5" ht="27" x14ac:dyDescent="0.25">
      <c r="A120" s="71" t="s">
        <v>359</v>
      </c>
      <c r="B120" s="70" t="s">
        <v>382</v>
      </c>
      <c r="C120" s="63"/>
      <c r="D120" s="63"/>
      <c r="E120" s="68"/>
    </row>
    <row r="121" spans="1:5" x14ac:dyDescent="0.25">
      <c r="A121" s="198" t="s">
        <v>13</v>
      </c>
      <c r="B121" s="198"/>
      <c r="C121" s="63"/>
      <c r="D121" s="63"/>
      <c r="E121" s="68"/>
    </row>
    <row r="122" spans="1:5" x14ac:dyDescent="0.25">
      <c r="A122" s="261" t="s">
        <v>401</v>
      </c>
      <c r="B122" s="261"/>
      <c r="C122" s="65" t="s">
        <v>361</v>
      </c>
      <c r="D122" s="65">
        <v>-19</v>
      </c>
      <c r="E122" s="68"/>
    </row>
    <row r="123" spans="1:5" x14ac:dyDescent="0.25">
      <c r="A123" s="261" t="s">
        <v>373</v>
      </c>
      <c r="B123" s="261"/>
      <c r="C123" s="65" t="s">
        <v>361</v>
      </c>
      <c r="D123" s="65">
        <v>-2</v>
      </c>
      <c r="E123" s="68"/>
    </row>
    <row r="124" spans="1:5" x14ac:dyDescent="0.25">
      <c r="A124" s="260" t="s">
        <v>362</v>
      </c>
      <c r="B124" s="260"/>
      <c r="C124" s="65">
        <v>-5800</v>
      </c>
      <c r="D124" s="65">
        <v>-5800</v>
      </c>
      <c r="E124" s="68"/>
    </row>
    <row r="125" spans="1:5" x14ac:dyDescent="0.25">
      <c r="A125" s="71"/>
      <c r="B125" s="71"/>
      <c r="C125" s="63"/>
      <c r="D125" s="63"/>
      <c r="E125" s="68"/>
    </row>
    <row r="126" spans="1:5" x14ac:dyDescent="0.25">
      <c r="A126" s="71"/>
      <c r="B126" s="71"/>
      <c r="C126" s="63"/>
      <c r="D126" s="63"/>
      <c r="E126" s="68"/>
    </row>
    <row r="127" spans="1:5" x14ac:dyDescent="0.25">
      <c r="A127" s="69" t="s">
        <v>351</v>
      </c>
      <c r="B127" s="254" t="s">
        <v>6</v>
      </c>
      <c r="C127" s="254"/>
      <c r="D127" s="254"/>
      <c r="E127" s="68"/>
    </row>
    <row r="128" spans="1:5" x14ac:dyDescent="0.25">
      <c r="A128" s="70" t="s">
        <v>402</v>
      </c>
      <c r="B128" s="261" t="s">
        <v>403</v>
      </c>
      <c r="C128" s="261"/>
      <c r="D128" s="261"/>
      <c r="E128" s="68"/>
    </row>
    <row r="129" spans="1:5" x14ac:dyDescent="0.25">
      <c r="A129" s="71"/>
      <c r="B129" s="71"/>
      <c r="C129" s="63"/>
      <c r="D129" s="63"/>
      <c r="E129" s="68"/>
    </row>
    <row r="130" spans="1:5" x14ac:dyDescent="0.25">
      <c r="A130" s="254" t="s">
        <v>7</v>
      </c>
      <c r="B130" s="254"/>
      <c r="C130" s="254"/>
      <c r="D130" s="254"/>
      <c r="E130" s="68"/>
    </row>
    <row r="131" spans="1:5" x14ac:dyDescent="0.25">
      <c r="A131" s="71"/>
      <c r="B131" s="71"/>
      <c r="C131" s="63"/>
      <c r="D131" s="63"/>
      <c r="E131" s="68"/>
    </row>
    <row r="132" spans="1:5" ht="45.75" customHeight="1" x14ac:dyDescent="0.25">
      <c r="A132" s="71" t="s">
        <v>8</v>
      </c>
      <c r="B132" s="70" t="s">
        <v>402</v>
      </c>
      <c r="C132" s="198" t="s">
        <v>610</v>
      </c>
      <c r="D132" s="198"/>
      <c r="E132" s="68"/>
    </row>
    <row r="133" spans="1:5" x14ac:dyDescent="0.25">
      <c r="A133" s="71" t="s">
        <v>9</v>
      </c>
      <c r="B133" s="70" t="s">
        <v>385</v>
      </c>
      <c r="C133" s="64" t="s">
        <v>355</v>
      </c>
      <c r="D133" s="64" t="s">
        <v>10</v>
      </c>
      <c r="E133" s="68"/>
    </row>
    <row r="134" spans="1:5" ht="38.25" x14ac:dyDescent="0.25">
      <c r="A134" s="71" t="s">
        <v>11</v>
      </c>
      <c r="B134" s="70" t="s">
        <v>404</v>
      </c>
      <c r="C134" s="63"/>
      <c r="D134" s="63"/>
      <c r="E134" s="68"/>
    </row>
    <row r="135" spans="1:5" x14ac:dyDescent="0.25">
      <c r="A135" s="71" t="s">
        <v>12</v>
      </c>
      <c r="B135" s="70" t="s">
        <v>405</v>
      </c>
      <c r="C135" s="63"/>
      <c r="D135" s="63"/>
      <c r="E135" s="68"/>
    </row>
    <row r="136" spans="1:5" x14ac:dyDescent="0.25">
      <c r="A136" s="71" t="s">
        <v>53</v>
      </c>
      <c r="B136" s="70" t="s">
        <v>358</v>
      </c>
      <c r="C136" s="63"/>
      <c r="D136" s="63"/>
      <c r="E136" s="68"/>
    </row>
    <row r="137" spans="1:5" ht="27" x14ac:dyDescent="0.25">
      <c r="A137" s="71" t="s">
        <v>359</v>
      </c>
      <c r="B137" s="70" t="s">
        <v>406</v>
      </c>
      <c r="C137" s="63"/>
      <c r="D137" s="63"/>
      <c r="E137" s="68"/>
    </row>
    <row r="138" spans="1:5" x14ac:dyDescent="0.25">
      <c r="A138" s="198" t="s">
        <v>13</v>
      </c>
      <c r="B138" s="198"/>
      <c r="C138" s="63"/>
      <c r="D138" s="63"/>
      <c r="E138" s="68"/>
    </row>
    <row r="139" spans="1:5" x14ac:dyDescent="0.25">
      <c r="A139" s="59"/>
      <c r="B139" s="59"/>
      <c r="C139" s="63"/>
      <c r="D139" s="63"/>
      <c r="E139" s="68"/>
    </row>
    <row r="140" spans="1:5" x14ac:dyDescent="0.25">
      <c r="A140" s="260" t="s">
        <v>362</v>
      </c>
      <c r="B140" s="260"/>
      <c r="C140" s="65">
        <v>-2600</v>
      </c>
      <c r="D140" s="65">
        <v>-2600</v>
      </c>
      <c r="E140" s="68"/>
    </row>
    <row r="141" spans="1:5" x14ac:dyDescent="0.25">
      <c r="A141" s="71"/>
      <c r="B141" s="71"/>
      <c r="C141" s="63"/>
      <c r="D141" s="63"/>
      <c r="E141" s="68"/>
    </row>
    <row r="142" spans="1:5" x14ac:dyDescent="0.25">
      <c r="A142" s="71"/>
      <c r="B142" s="71"/>
      <c r="C142" s="63"/>
      <c r="D142" s="63"/>
      <c r="E142" s="68"/>
    </row>
    <row r="143" spans="1:5" x14ac:dyDescent="0.25">
      <c r="A143" s="104"/>
      <c r="B143" s="104"/>
      <c r="C143" s="105" t="s">
        <v>407</v>
      </c>
      <c r="D143" s="105"/>
      <c r="E143" s="68"/>
    </row>
    <row r="144" spans="1:5" ht="20.25" x14ac:dyDescent="0.25">
      <c r="A144" s="253" t="s">
        <v>408</v>
      </c>
      <c r="B144" s="253"/>
      <c r="C144" s="253"/>
      <c r="D144" s="253"/>
      <c r="E144" s="68"/>
    </row>
    <row r="145" spans="1:5" ht="13.5" customHeight="1" x14ac:dyDescent="0.25">
      <c r="A145" s="254" t="s">
        <v>350</v>
      </c>
      <c r="B145" s="254"/>
      <c r="C145" s="254"/>
      <c r="D145" s="254"/>
      <c r="E145" s="68"/>
    </row>
    <row r="146" spans="1:5" x14ac:dyDescent="0.25">
      <c r="A146" s="71"/>
      <c r="B146" s="71"/>
      <c r="C146" s="63"/>
      <c r="D146" s="63"/>
      <c r="E146" s="68"/>
    </row>
    <row r="147" spans="1:5" x14ac:dyDescent="0.25">
      <c r="A147" s="69" t="s">
        <v>351</v>
      </c>
      <c r="B147" s="254" t="s">
        <v>6</v>
      </c>
      <c r="C147" s="254"/>
      <c r="D147" s="254"/>
      <c r="E147" s="68"/>
    </row>
    <row r="148" spans="1:5" x14ac:dyDescent="0.25">
      <c r="A148" s="70" t="s">
        <v>409</v>
      </c>
      <c r="B148" s="261" t="s">
        <v>410</v>
      </c>
      <c r="C148" s="261"/>
      <c r="D148" s="261"/>
      <c r="E148" s="68"/>
    </row>
    <row r="149" spans="1:5" x14ac:dyDescent="0.25">
      <c r="A149" s="71"/>
      <c r="B149" s="71"/>
      <c r="C149" s="63"/>
      <c r="D149" s="63"/>
      <c r="E149" s="68"/>
    </row>
    <row r="150" spans="1:5" x14ac:dyDescent="0.25">
      <c r="A150" s="254" t="s">
        <v>7</v>
      </c>
      <c r="B150" s="254"/>
      <c r="C150" s="254"/>
      <c r="D150" s="254"/>
      <c r="E150" s="68"/>
    </row>
    <row r="151" spans="1:5" x14ac:dyDescent="0.25">
      <c r="A151" s="71"/>
      <c r="B151" s="71"/>
      <c r="C151" s="63"/>
      <c r="D151" s="63"/>
      <c r="E151" s="68"/>
    </row>
    <row r="152" spans="1:5" ht="47.25" customHeight="1" x14ac:dyDescent="0.25">
      <c r="A152" s="71" t="s">
        <v>8</v>
      </c>
      <c r="B152" s="70" t="s">
        <v>409</v>
      </c>
      <c r="C152" s="198" t="s">
        <v>610</v>
      </c>
      <c r="D152" s="198"/>
      <c r="E152" s="68"/>
    </row>
    <row r="153" spans="1:5" x14ac:dyDescent="0.25">
      <c r="A153" s="71" t="s">
        <v>9</v>
      </c>
      <c r="B153" s="70" t="s">
        <v>354</v>
      </c>
      <c r="C153" s="64" t="s">
        <v>355</v>
      </c>
      <c r="D153" s="64" t="s">
        <v>10</v>
      </c>
      <c r="E153" s="68"/>
    </row>
    <row r="154" spans="1:5" ht="25.5" x14ac:dyDescent="0.25">
      <c r="A154" s="71" t="s">
        <v>11</v>
      </c>
      <c r="B154" s="70" t="s">
        <v>411</v>
      </c>
      <c r="C154" s="63"/>
      <c r="D154" s="63"/>
      <c r="E154" s="68"/>
    </row>
    <row r="155" spans="1:5" ht="51" x14ac:dyDescent="0.25">
      <c r="A155" s="71" t="s">
        <v>12</v>
      </c>
      <c r="B155" s="70" t="s">
        <v>412</v>
      </c>
      <c r="C155" s="63"/>
      <c r="D155" s="63"/>
      <c r="E155" s="68"/>
    </row>
    <row r="156" spans="1:5" x14ac:dyDescent="0.25">
      <c r="A156" s="71" t="s">
        <v>53</v>
      </c>
      <c r="B156" s="70" t="s">
        <v>358</v>
      </c>
      <c r="C156" s="63"/>
      <c r="D156" s="63"/>
      <c r="E156" s="68"/>
    </row>
    <row r="157" spans="1:5" x14ac:dyDescent="0.25">
      <c r="A157" s="71" t="s">
        <v>413</v>
      </c>
      <c r="B157" s="70" t="s">
        <v>408</v>
      </c>
      <c r="C157" s="63"/>
      <c r="D157" s="63"/>
      <c r="E157" s="68"/>
    </row>
    <row r="158" spans="1:5" x14ac:dyDescent="0.25">
      <c r="A158" s="198" t="s">
        <v>13</v>
      </c>
      <c r="B158" s="198"/>
      <c r="C158" s="63"/>
      <c r="D158" s="63"/>
      <c r="E158" s="68"/>
    </row>
    <row r="159" spans="1:5" x14ac:dyDescent="0.25">
      <c r="A159" s="261" t="s">
        <v>361</v>
      </c>
      <c r="B159" s="261"/>
      <c r="C159" s="65" t="s">
        <v>361</v>
      </c>
      <c r="D159" s="65" t="s">
        <v>361</v>
      </c>
      <c r="E159" s="68"/>
    </row>
    <row r="160" spans="1:5" x14ac:dyDescent="0.25">
      <c r="A160" s="260" t="s">
        <v>362</v>
      </c>
      <c r="B160" s="260"/>
      <c r="C160" s="65">
        <v>-2880.4</v>
      </c>
      <c r="D160" s="65">
        <v>-2880.4</v>
      </c>
      <c r="E160" s="68"/>
    </row>
    <row r="161" spans="1:5" x14ac:dyDescent="0.25">
      <c r="A161" s="71"/>
      <c r="B161" s="71"/>
      <c r="C161" s="63"/>
      <c r="D161" s="63"/>
      <c r="E161" s="68"/>
    </row>
    <row r="162" spans="1:5" ht="45" customHeight="1" x14ac:dyDescent="0.25">
      <c r="A162" s="71" t="s">
        <v>8</v>
      </c>
      <c r="B162" s="70" t="s">
        <v>409</v>
      </c>
      <c r="C162" s="198" t="s">
        <v>610</v>
      </c>
      <c r="D162" s="198"/>
      <c r="E162" s="68"/>
    </row>
    <row r="163" spans="1:5" x14ac:dyDescent="0.25">
      <c r="A163" s="71" t="s">
        <v>9</v>
      </c>
      <c r="B163" s="70" t="s">
        <v>385</v>
      </c>
      <c r="C163" s="64" t="s">
        <v>355</v>
      </c>
      <c r="D163" s="64" t="s">
        <v>10</v>
      </c>
      <c r="E163" s="68"/>
    </row>
    <row r="164" spans="1:5" ht="25.5" x14ac:dyDescent="0.25">
      <c r="A164" s="71" t="s">
        <v>11</v>
      </c>
      <c r="B164" s="70" t="s">
        <v>414</v>
      </c>
      <c r="C164" s="63"/>
      <c r="D164" s="63"/>
      <c r="E164" s="68"/>
    </row>
    <row r="165" spans="1:5" ht="63.75" x14ac:dyDescent="0.25">
      <c r="A165" s="71" t="s">
        <v>12</v>
      </c>
      <c r="B165" s="70" t="s">
        <v>415</v>
      </c>
      <c r="C165" s="63"/>
      <c r="D165" s="63"/>
      <c r="E165" s="68"/>
    </row>
    <row r="166" spans="1:5" x14ac:dyDescent="0.25">
      <c r="A166" s="71" t="s">
        <v>53</v>
      </c>
      <c r="B166" s="70" t="s">
        <v>358</v>
      </c>
      <c r="C166" s="63"/>
      <c r="D166" s="63"/>
      <c r="E166" s="68"/>
    </row>
    <row r="167" spans="1:5" x14ac:dyDescent="0.25">
      <c r="A167" s="71" t="s">
        <v>413</v>
      </c>
      <c r="B167" s="70" t="s">
        <v>408</v>
      </c>
      <c r="C167" s="63"/>
      <c r="D167" s="63"/>
      <c r="E167" s="68"/>
    </row>
    <row r="168" spans="1:5" x14ac:dyDescent="0.25">
      <c r="A168" s="198" t="s">
        <v>13</v>
      </c>
      <c r="B168" s="198"/>
      <c r="C168" s="63"/>
      <c r="D168" s="63"/>
      <c r="E168" s="68"/>
    </row>
    <row r="169" spans="1:5" x14ac:dyDescent="0.25">
      <c r="A169" s="59"/>
      <c r="B169" s="59"/>
      <c r="C169" s="63"/>
      <c r="D169" s="63"/>
      <c r="E169" s="68"/>
    </row>
    <row r="170" spans="1:5" x14ac:dyDescent="0.25">
      <c r="A170" s="260" t="s">
        <v>362</v>
      </c>
      <c r="B170" s="260"/>
      <c r="C170" s="65">
        <v>-7432</v>
      </c>
      <c r="D170" s="65">
        <v>-7432</v>
      </c>
      <c r="E170" s="68"/>
    </row>
    <row r="171" spans="1:5" x14ac:dyDescent="0.25">
      <c r="A171" s="71"/>
      <c r="B171" s="71"/>
      <c r="C171" s="63"/>
      <c r="D171" s="63"/>
      <c r="E171" s="68"/>
    </row>
    <row r="172" spans="1:5" ht="42" customHeight="1" x14ac:dyDescent="0.25">
      <c r="A172" s="71" t="s">
        <v>8</v>
      </c>
      <c r="B172" s="70" t="s">
        <v>409</v>
      </c>
      <c r="C172" s="198" t="s">
        <v>610</v>
      </c>
      <c r="D172" s="198"/>
      <c r="E172" s="68"/>
    </row>
    <row r="173" spans="1:5" x14ac:dyDescent="0.25">
      <c r="A173" s="71" t="s">
        <v>9</v>
      </c>
      <c r="B173" s="70" t="s">
        <v>367</v>
      </c>
      <c r="C173" s="64" t="s">
        <v>355</v>
      </c>
      <c r="D173" s="64" t="s">
        <v>10</v>
      </c>
      <c r="E173" s="68"/>
    </row>
    <row r="174" spans="1:5" x14ac:dyDescent="0.25">
      <c r="A174" s="71" t="s">
        <v>11</v>
      </c>
      <c r="B174" s="70" t="s">
        <v>416</v>
      </c>
      <c r="C174" s="63"/>
      <c r="D174" s="63"/>
      <c r="E174" s="68"/>
    </row>
    <row r="175" spans="1:5" ht="38.25" x14ac:dyDescent="0.25">
      <c r="A175" s="71" t="s">
        <v>12</v>
      </c>
      <c r="B175" s="70" t="s">
        <v>417</v>
      </c>
      <c r="C175" s="63"/>
      <c r="D175" s="63"/>
      <c r="E175" s="68"/>
    </row>
    <row r="176" spans="1:5" ht="25.5" x14ac:dyDescent="0.25">
      <c r="A176" s="71" t="s">
        <v>53</v>
      </c>
      <c r="B176" s="70" t="s">
        <v>370</v>
      </c>
      <c r="C176" s="63"/>
      <c r="D176" s="63"/>
      <c r="E176" s="68"/>
    </row>
    <row r="177" spans="1:5" x14ac:dyDescent="0.25">
      <c r="A177" s="71" t="s">
        <v>371</v>
      </c>
      <c r="B177" s="70" t="s">
        <v>408</v>
      </c>
      <c r="C177" s="63"/>
      <c r="D177" s="63"/>
      <c r="E177" s="68"/>
    </row>
    <row r="178" spans="1:5" x14ac:dyDescent="0.25">
      <c r="A178" s="198" t="s">
        <v>13</v>
      </c>
      <c r="B178" s="198"/>
      <c r="C178" s="63"/>
      <c r="D178" s="63"/>
      <c r="E178" s="68"/>
    </row>
    <row r="179" spans="1:5" x14ac:dyDescent="0.25">
      <c r="A179" s="94"/>
      <c r="B179" s="94"/>
      <c r="C179" s="63"/>
      <c r="D179" s="63"/>
      <c r="E179" s="68"/>
    </row>
    <row r="180" spans="1:5" x14ac:dyDescent="0.25">
      <c r="A180" s="260" t="s">
        <v>362</v>
      </c>
      <c r="B180" s="260"/>
      <c r="C180" s="43">
        <v>-501.4</v>
      </c>
      <c r="D180" s="43">
        <v>-501.4</v>
      </c>
      <c r="E180" s="68"/>
    </row>
    <row r="181" spans="1:5" x14ac:dyDescent="0.25">
      <c r="A181" s="71"/>
      <c r="B181" s="71"/>
      <c r="C181" s="63"/>
      <c r="D181" s="63"/>
      <c r="E181" s="68"/>
    </row>
    <row r="182" spans="1:5" x14ac:dyDescent="0.25">
      <c r="A182" s="71"/>
      <c r="B182" s="71"/>
      <c r="C182" s="63"/>
      <c r="D182" s="63"/>
      <c r="E182" s="68"/>
    </row>
    <row r="183" spans="1:5" x14ac:dyDescent="0.25">
      <c r="A183" s="104"/>
      <c r="B183" s="104"/>
      <c r="C183" s="105" t="s">
        <v>418</v>
      </c>
      <c r="D183" s="105"/>
      <c r="E183" s="68"/>
    </row>
    <row r="184" spans="1:5" ht="20.25" x14ac:dyDescent="0.25">
      <c r="A184" s="253" t="s">
        <v>419</v>
      </c>
      <c r="B184" s="253"/>
      <c r="C184" s="253"/>
      <c r="D184" s="253"/>
      <c r="E184" s="68"/>
    </row>
    <row r="185" spans="1:5" ht="13.5" customHeight="1" x14ac:dyDescent="0.25">
      <c r="A185" s="254" t="s">
        <v>350</v>
      </c>
      <c r="B185" s="254"/>
      <c r="C185" s="254"/>
      <c r="D185" s="254"/>
      <c r="E185" s="68"/>
    </row>
    <row r="186" spans="1:5" x14ac:dyDescent="0.25">
      <c r="A186" s="71"/>
      <c r="B186" s="71"/>
      <c r="C186" s="63"/>
      <c r="D186" s="63"/>
      <c r="E186" s="68"/>
    </row>
    <row r="187" spans="1:5" x14ac:dyDescent="0.25">
      <c r="A187" s="69" t="s">
        <v>351</v>
      </c>
      <c r="B187" s="254" t="s">
        <v>6</v>
      </c>
      <c r="C187" s="254"/>
      <c r="D187" s="254"/>
      <c r="E187" s="68"/>
    </row>
    <row r="188" spans="1:5" x14ac:dyDescent="0.25">
      <c r="A188" s="70" t="s">
        <v>420</v>
      </c>
      <c r="B188" s="261" t="s">
        <v>421</v>
      </c>
      <c r="C188" s="261"/>
      <c r="D188" s="261"/>
      <c r="E188" s="68"/>
    </row>
    <row r="189" spans="1:5" x14ac:dyDescent="0.25">
      <c r="A189" s="71"/>
      <c r="B189" s="71"/>
      <c r="C189" s="63"/>
      <c r="D189" s="63"/>
      <c r="E189" s="68"/>
    </row>
    <row r="190" spans="1:5" x14ac:dyDescent="0.25">
      <c r="A190" s="254" t="s">
        <v>7</v>
      </c>
      <c r="B190" s="254"/>
      <c r="C190" s="254"/>
      <c r="D190" s="254"/>
      <c r="E190" s="68"/>
    </row>
    <row r="191" spans="1:5" x14ac:dyDescent="0.25">
      <c r="A191" s="71"/>
      <c r="B191" s="71"/>
      <c r="C191" s="63"/>
      <c r="D191" s="63"/>
      <c r="E191" s="68"/>
    </row>
    <row r="192" spans="1:5" ht="40.5" customHeight="1" x14ac:dyDescent="0.25">
      <c r="A192" s="71" t="s">
        <v>8</v>
      </c>
      <c r="B192" s="70" t="s">
        <v>420</v>
      </c>
      <c r="C192" s="198" t="s">
        <v>610</v>
      </c>
      <c r="D192" s="198"/>
      <c r="E192" s="68"/>
    </row>
    <row r="193" spans="1:5" x14ac:dyDescent="0.25">
      <c r="A193" s="71" t="s">
        <v>9</v>
      </c>
      <c r="B193" s="70" t="s">
        <v>354</v>
      </c>
      <c r="C193" s="64" t="s">
        <v>355</v>
      </c>
      <c r="D193" s="64" t="s">
        <v>10</v>
      </c>
      <c r="E193" s="68"/>
    </row>
    <row r="194" spans="1:5" x14ac:dyDescent="0.25">
      <c r="A194" s="71" t="s">
        <v>11</v>
      </c>
      <c r="B194" s="70" t="s">
        <v>421</v>
      </c>
      <c r="C194" s="63"/>
      <c r="D194" s="63"/>
      <c r="E194" s="68"/>
    </row>
    <row r="195" spans="1:5" ht="38.25" x14ac:dyDescent="0.25">
      <c r="A195" s="71" t="s">
        <v>12</v>
      </c>
      <c r="B195" s="70" t="s">
        <v>422</v>
      </c>
      <c r="C195" s="63"/>
      <c r="D195" s="63"/>
      <c r="E195" s="68"/>
    </row>
    <row r="196" spans="1:5" x14ac:dyDescent="0.25">
      <c r="A196" s="71" t="s">
        <v>53</v>
      </c>
      <c r="B196" s="70" t="s">
        <v>358</v>
      </c>
      <c r="C196" s="63"/>
      <c r="D196" s="63"/>
      <c r="E196" s="68"/>
    </row>
    <row r="197" spans="1:5" ht="27" x14ac:dyDescent="0.25">
      <c r="A197" s="71" t="s">
        <v>423</v>
      </c>
      <c r="B197" s="70" t="s">
        <v>419</v>
      </c>
      <c r="C197" s="63"/>
      <c r="D197" s="63"/>
      <c r="E197" s="68"/>
    </row>
    <row r="198" spans="1:5" x14ac:dyDescent="0.25">
      <c r="A198" s="198" t="s">
        <v>13</v>
      </c>
      <c r="B198" s="198"/>
      <c r="C198" s="63"/>
      <c r="D198" s="63"/>
      <c r="E198" s="68"/>
    </row>
    <row r="199" spans="1:5" x14ac:dyDescent="0.25">
      <c r="A199" s="261" t="s">
        <v>361</v>
      </c>
      <c r="B199" s="261"/>
      <c r="C199" s="65" t="s">
        <v>361</v>
      </c>
      <c r="D199" s="65" t="s">
        <v>361</v>
      </c>
      <c r="E199" s="68"/>
    </row>
    <row r="200" spans="1:5" x14ac:dyDescent="0.25">
      <c r="A200" s="260" t="s">
        <v>362</v>
      </c>
      <c r="B200" s="260"/>
      <c r="C200" s="65">
        <v>-20500</v>
      </c>
      <c r="D200" s="65">
        <v>-20500</v>
      </c>
      <c r="E200" s="68"/>
    </row>
    <row r="201" spans="1:5" x14ac:dyDescent="0.25">
      <c r="A201" s="71"/>
      <c r="B201" s="71"/>
      <c r="C201" s="63"/>
      <c r="D201" s="63"/>
      <c r="E201" s="68"/>
    </row>
    <row r="202" spans="1:5" x14ac:dyDescent="0.25">
      <c r="A202" s="71"/>
      <c r="B202" s="71"/>
      <c r="C202" s="63"/>
      <c r="D202" s="63"/>
      <c r="E202" s="68"/>
    </row>
    <row r="203" spans="1:5" x14ac:dyDescent="0.25">
      <c r="A203" s="104"/>
      <c r="B203" s="104"/>
      <c r="C203" s="105" t="s">
        <v>424</v>
      </c>
      <c r="D203" s="105"/>
      <c r="E203" s="68"/>
    </row>
    <row r="204" spans="1:5" ht="20.25" x14ac:dyDescent="0.25">
      <c r="A204" s="253" t="s">
        <v>425</v>
      </c>
      <c r="B204" s="253"/>
      <c r="C204" s="253"/>
      <c r="D204" s="253"/>
      <c r="E204" s="68"/>
    </row>
    <row r="205" spans="1:5" ht="13.5" customHeight="1" x14ac:dyDescent="0.25">
      <c r="A205" s="254" t="s">
        <v>350</v>
      </c>
      <c r="B205" s="254"/>
      <c r="C205" s="254"/>
      <c r="D205" s="254"/>
      <c r="E205" s="68"/>
    </row>
    <row r="206" spans="1:5" x14ac:dyDescent="0.25">
      <c r="A206" s="71"/>
      <c r="B206" s="71"/>
      <c r="C206" s="63"/>
      <c r="D206" s="63"/>
      <c r="E206" s="68"/>
    </row>
    <row r="207" spans="1:5" x14ac:dyDescent="0.25">
      <c r="A207" s="69" t="s">
        <v>351</v>
      </c>
      <c r="B207" s="254" t="s">
        <v>6</v>
      </c>
      <c r="C207" s="254"/>
      <c r="D207" s="254"/>
      <c r="E207" s="68"/>
    </row>
    <row r="208" spans="1:5" x14ac:dyDescent="0.25">
      <c r="A208" s="70" t="s">
        <v>426</v>
      </c>
      <c r="B208" s="261" t="s">
        <v>427</v>
      </c>
      <c r="C208" s="261"/>
      <c r="D208" s="261"/>
      <c r="E208" s="68"/>
    </row>
    <row r="209" spans="1:5" x14ac:dyDescent="0.25">
      <c r="A209" s="71"/>
      <c r="B209" s="71"/>
      <c r="C209" s="63"/>
      <c r="D209" s="63"/>
      <c r="E209" s="68"/>
    </row>
    <row r="210" spans="1:5" x14ac:dyDescent="0.25">
      <c r="A210" s="254" t="s">
        <v>7</v>
      </c>
      <c r="B210" s="254"/>
      <c r="C210" s="254"/>
      <c r="D210" s="254"/>
      <c r="E210" s="68"/>
    </row>
    <row r="211" spans="1:5" x14ac:dyDescent="0.25">
      <c r="A211" s="71"/>
      <c r="B211" s="71"/>
      <c r="C211" s="63"/>
      <c r="D211" s="63"/>
      <c r="E211" s="68"/>
    </row>
    <row r="212" spans="1:5" ht="45" customHeight="1" x14ac:dyDescent="0.25">
      <c r="A212" s="71" t="s">
        <v>8</v>
      </c>
      <c r="B212" s="70" t="s">
        <v>426</v>
      </c>
      <c r="C212" s="198" t="s">
        <v>610</v>
      </c>
      <c r="D212" s="198"/>
      <c r="E212" s="68"/>
    </row>
    <row r="213" spans="1:5" x14ac:dyDescent="0.25">
      <c r="A213" s="71" t="s">
        <v>9</v>
      </c>
      <c r="B213" s="70" t="s">
        <v>354</v>
      </c>
      <c r="C213" s="64" t="s">
        <v>355</v>
      </c>
      <c r="D213" s="64" t="s">
        <v>10</v>
      </c>
      <c r="E213" s="68"/>
    </row>
    <row r="214" spans="1:5" ht="25.5" x14ac:dyDescent="0.25">
      <c r="A214" s="71" t="s">
        <v>11</v>
      </c>
      <c r="B214" s="70" t="s">
        <v>427</v>
      </c>
      <c r="C214" s="63"/>
      <c r="D214" s="63"/>
      <c r="E214" s="68"/>
    </row>
    <row r="215" spans="1:5" ht="38.25" x14ac:dyDescent="0.25">
      <c r="A215" s="71" t="s">
        <v>12</v>
      </c>
      <c r="B215" s="70" t="s">
        <v>428</v>
      </c>
      <c r="C215" s="63"/>
      <c r="D215" s="63"/>
      <c r="E215" s="68"/>
    </row>
    <row r="216" spans="1:5" x14ac:dyDescent="0.25">
      <c r="A216" s="71" t="s">
        <v>53</v>
      </c>
      <c r="B216" s="70" t="s">
        <v>358</v>
      </c>
      <c r="C216" s="63"/>
      <c r="D216" s="63"/>
      <c r="E216" s="68"/>
    </row>
    <row r="217" spans="1:5" ht="27" x14ac:dyDescent="0.25">
      <c r="A217" s="71" t="s">
        <v>359</v>
      </c>
      <c r="B217" s="70" t="s">
        <v>429</v>
      </c>
      <c r="C217" s="63"/>
      <c r="D217" s="63"/>
      <c r="E217" s="68"/>
    </row>
    <row r="218" spans="1:5" x14ac:dyDescent="0.25">
      <c r="A218" s="198" t="s">
        <v>13</v>
      </c>
      <c r="B218" s="198"/>
      <c r="C218" s="63"/>
      <c r="D218" s="63"/>
      <c r="E218" s="68"/>
    </row>
    <row r="219" spans="1:5" x14ac:dyDescent="0.25">
      <c r="A219" s="59"/>
      <c r="B219" s="59"/>
      <c r="C219" s="63"/>
      <c r="D219" s="63"/>
      <c r="E219" s="68"/>
    </row>
    <row r="220" spans="1:5" x14ac:dyDescent="0.25">
      <c r="A220" s="260" t="s">
        <v>362</v>
      </c>
      <c r="B220" s="260"/>
      <c r="C220" s="43">
        <v>-426</v>
      </c>
      <c r="D220" s="43">
        <v>-666.6</v>
      </c>
      <c r="E220" s="68"/>
    </row>
    <row r="221" spans="1:5" x14ac:dyDescent="0.25">
      <c r="A221" s="71"/>
      <c r="B221" s="71"/>
      <c r="C221" s="63"/>
      <c r="D221" s="63"/>
      <c r="E221" s="68"/>
    </row>
    <row r="222" spans="1:5" x14ac:dyDescent="0.25">
      <c r="A222" s="71"/>
      <c r="B222" s="71"/>
      <c r="C222" s="63"/>
      <c r="D222" s="63"/>
      <c r="E222" s="68"/>
    </row>
    <row r="223" spans="1:5" x14ac:dyDescent="0.25">
      <c r="A223" s="104"/>
      <c r="B223" s="104"/>
      <c r="C223" s="105" t="s">
        <v>430</v>
      </c>
      <c r="D223" s="105"/>
      <c r="E223" s="68"/>
    </row>
    <row r="224" spans="1:5" ht="20.25" x14ac:dyDescent="0.25">
      <c r="A224" s="253" t="s">
        <v>431</v>
      </c>
      <c r="B224" s="253"/>
      <c r="C224" s="253"/>
      <c r="D224" s="253"/>
      <c r="E224" s="68"/>
    </row>
    <row r="225" spans="1:5" ht="13.5" customHeight="1" x14ac:dyDescent="0.25">
      <c r="A225" s="254" t="s">
        <v>350</v>
      </c>
      <c r="B225" s="254"/>
      <c r="C225" s="254"/>
      <c r="D225" s="254"/>
      <c r="E225" s="68"/>
    </row>
    <row r="226" spans="1:5" x14ac:dyDescent="0.25">
      <c r="A226" s="71"/>
      <c r="B226" s="71"/>
      <c r="C226" s="63"/>
      <c r="D226" s="63"/>
      <c r="E226" s="68"/>
    </row>
    <row r="227" spans="1:5" x14ac:dyDescent="0.25">
      <c r="A227" s="69" t="s">
        <v>351</v>
      </c>
      <c r="B227" s="254" t="s">
        <v>6</v>
      </c>
      <c r="C227" s="254"/>
      <c r="D227" s="254"/>
      <c r="E227" s="68"/>
    </row>
    <row r="228" spans="1:5" x14ac:dyDescent="0.25">
      <c r="A228" s="70" t="s">
        <v>432</v>
      </c>
      <c r="B228" s="261" t="s">
        <v>433</v>
      </c>
      <c r="C228" s="261"/>
      <c r="D228" s="261"/>
      <c r="E228" s="68"/>
    </row>
    <row r="229" spans="1:5" x14ac:dyDescent="0.25">
      <c r="A229" s="71"/>
      <c r="B229" s="71"/>
      <c r="C229" s="63"/>
      <c r="D229" s="63"/>
      <c r="E229" s="68"/>
    </row>
    <row r="230" spans="1:5" x14ac:dyDescent="0.25">
      <c r="A230" s="254" t="s">
        <v>7</v>
      </c>
      <c r="B230" s="254"/>
      <c r="C230" s="254"/>
      <c r="D230" s="254"/>
      <c r="E230" s="68"/>
    </row>
    <row r="231" spans="1:5" x14ac:dyDescent="0.25">
      <c r="A231" s="71"/>
      <c r="B231" s="71"/>
      <c r="C231" s="63"/>
      <c r="D231" s="63"/>
      <c r="E231" s="68"/>
    </row>
    <row r="232" spans="1:5" ht="45.75" customHeight="1" x14ac:dyDescent="0.25">
      <c r="A232" s="71" t="s">
        <v>8</v>
      </c>
      <c r="B232" s="70" t="s">
        <v>432</v>
      </c>
      <c r="C232" s="198" t="s">
        <v>610</v>
      </c>
      <c r="D232" s="198"/>
      <c r="E232" s="68"/>
    </row>
    <row r="233" spans="1:5" x14ac:dyDescent="0.25">
      <c r="A233" s="71" t="s">
        <v>9</v>
      </c>
      <c r="B233" s="70" t="s">
        <v>434</v>
      </c>
      <c r="C233" s="64" t="s">
        <v>355</v>
      </c>
      <c r="D233" s="64" t="s">
        <v>10</v>
      </c>
      <c r="E233" s="68"/>
    </row>
    <row r="234" spans="1:5" ht="25.5" x14ac:dyDescent="0.25">
      <c r="A234" s="71" t="s">
        <v>11</v>
      </c>
      <c r="B234" s="70" t="s">
        <v>435</v>
      </c>
      <c r="C234" s="63"/>
      <c r="D234" s="63"/>
      <c r="E234" s="68"/>
    </row>
    <row r="235" spans="1:5" ht="38.25" x14ac:dyDescent="0.25">
      <c r="A235" s="71" t="s">
        <v>12</v>
      </c>
      <c r="B235" s="70" t="s">
        <v>436</v>
      </c>
      <c r="C235" s="63"/>
      <c r="D235" s="63"/>
      <c r="E235" s="68"/>
    </row>
    <row r="236" spans="1:5" ht="25.5" x14ac:dyDescent="0.25">
      <c r="A236" s="71" t="s">
        <v>53</v>
      </c>
      <c r="B236" s="70" t="s">
        <v>437</v>
      </c>
      <c r="C236" s="63"/>
      <c r="D236" s="63"/>
      <c r="E236" s="68"/>
    </row>
    <row r="237" spans="1:5" ht="27" x14ac:dyDescent="0.25">
      <c r="A237" s="71" t="s">
        <v>438</v>
      </c>
      <c r="B237" s="70" t="s">
        <v>439</v>
      </c>
      <c r="C237" s="63"/>
      <c r="D237" s="63"/>
      <c r="E237" s="68"/>
    </row>
    <row r="238" spans="1:5" x14ac:dyDescent="0.25">
      <c r="A238" s="198" t="s">
        <v>13</v>
      </c>
      <c r="B238" s="198"/>
      <c r="C238" s="63"/>
      <c r="D238" s="63"/>
      <c r="E238" s="68"/>
    </row>
    <row r="239" spans="1:5" x14ac:dyDescent="0.25">
      <c r="A239" s="261" t="s">
        <v>440</v>
      </c>
      <c r="B239" s="261"/>
      <c r="C239" s="66">
        <v>-2</v>
      </c>
      <c r="D239" s="66">
        <v>-2</v>
      </c>
      <c r="E239" s="68"/>
    </row>
    <row r="240" spans="1:5" x14ac:dyDescent="0.25">
      <c r="A240" s="260" t="s">
        <v>362</v>
      </c>
      <c r="B240" s="260"/>
      <c r="C240" s="65">
        <v>-22393.1</v>
      </c>
      <c r="D240" s="65">
        <v>-22393.1</v>
      </c>
      <c r="E240" s="68"/>
    </row>
    <row r="241" spans="1:5" x14ac:dyDescent="0.25">
      <c r="A241" s="71"/>
      <c r="B241" s="71"/>
      <c r="C241" s="63"/>
      <c r="D241" s="63"/>
      <c r="E241" s="68"/>
    </row>
    <row r="242" spans="1:5" x14ac:dyDescent="0.25">
      <c r="A242" s="71"/>
      <c r="B242" s="71"/>
      <c r="C242" s="63"/>
      <c r="D242" s="63"/>
      <c r="E242" s="68"/>
    </row>
    <row r="243" spans="1:5" x14ac:dyDescent="0.25">
      <c r="A243" s="69" t="s">
        <v>351</v>
      </c>
      <c r="B243" s="254" t="s">
        <v>6</v>
      </c>
      <c r="C243" s="254"/>
      <c r="D243" s="254"/>
      <c r="E243" s="68"/>
    </row>
    <row r="244" spans="1:5" x14ac:dyDescent="0.25">
      <c r="A244" s="70" t="s">
        <v>442</v>
      </c>
      <c r="B244" s="261" t="s">
        <v>443</v>
      </c>
      <c r="C244" s="261"/>
      <c r="D244" s="261"/>
      <c r="E244" s="68"/>
    </row>
    <row r="245" spans="1:5" x14ac:dyDescent="0.25">
      <c r="A245" s="71"/>
      <c r="B245" s="71"/>
      <c r="C245" s="63"/>
      <c r="D245" s="63"/>
      <c r="E245" s="68"/>
    </row>
    <row r="246" spans="1:5" x14ac:dyDescent="0.25">
      <c r="A246" s="254" t="s">
        <v>7</v>
      </c>
      <c r="B246" s="254"/>
      <c r="C246" s="254"/>
      <c r="D246" s="254"/>
      <c r="E246" s="68"/>
    </row>
    <row r="247" spans="1:5" x14ac:dyDescent="0.25">
      <c r="A247" s="71"/>
      <c r="B247" s="71"/>
      <c r="C247" s="63"/>
      <c r="D247" s="63"/>
      <c r="E247" s="68"/>
    </row>
    <row r="248" spans="1:5" ht="43.5" customHeight="1" x14ac:dyDescent="0.25">
      <c r="A248" s="71" t="s">
        <v>8</v>
      </c>
      <c r="B248" s="70" t="s">
        <v>442</v>
      </c>
      <c r="C248" s="198" t="s">
        <v>610</v>
      </c>
      <c r="D248" s="198"/>
      <c r="E248" s="68"/>
    </row>
    <row r="249" spans="1:5" x14ac:dyDescent="0.25">
      <c r="A249" s="71" t="s">
        <v>9</v>
      </c>
      <c r="B249" s="70" t="s">
        <v>444</v>
      </c>
      <c r="C249" s="64" t="s">
        <v>355</v>
      </c>
      <c r="D249" s="64" t="s">
        <v>10</v>
      </c>
      <c r="E249" s="68"/>
    </row>
    <row r="250" spans="1:5" x14ac:dyDescent="0.25">
      <c r="A250" s="71" t="s">
        <v>11</v>
      </c>
      <c r="B250" s="70" t="s">
        <v>445</v>
      </c>
      <c r="C250" s="63"/>
      <c r="D250" s="63"/>
      <c r="E250" s="68"/>
    </row>
    <row r="251" spans="1:5" ht="38.25" x14ac:dyDescent="0.25">
      <c r="A251" s="71" t="s">
        <v>12</v>
      </c>
      <c r="B251" s="70" t="s">
        <v>446</v>
      </c>
      <c r="C251" s="63"/>
      <c r="D251" s="63"/>
      <c r="E251" s="68"/>
    </row>
    <row r="252" spans="1:5" ht="25.5" x14ac:dyDescent="0.25">
      <c r="A252" s="71" t="s">
        <v>53</v>
      </c>
      <c r="B252" s="70" t="s">
        <v>447</v>
      </c>
      <c r="C252" s="63"/>
      <c r="D252" s="63"/>
      <c r="E252" s="68"/>
    </row>
    <row r="253" spans="1:5" x14ac:dyDescent="0.25">
      <c r="A253" s="71" t="s">
        <v>379</v>
      </c>
      <c r="B253" s="70" t="s">
        <v>431</v>
      </c>
      <c r="C253" s="63"/>
      <c r="D253" s="63"/>
      <c r="E253" s="68"/>
    </row>
    <row r="254" spans="1:5" x14ac:dyDescent="0.25">
      <c r="A254" s="198" t="s">
        <v>13</v>
      </c>
      <c r="B254" s="198"/>
      <c r="C254" s="63"/>
      <c r="D254" s="63"/>
      <c r="E254" s="68"/>
    </row>
    <row r="255" spans="1:5" x14ac:dyDescent="0.25">
      <c r="A255" s="261" t="s">
        <v>448</v>
      </c>
      <c r="B255" s="261"/>
      <c r="C255" s="66">
        <v>-1</v>
      </c>
      <c r="D255" s="66">
        <v>-1</v>
      </c>
      <c r="E255" s="68"/>
    </row>
    <row r="256" spans="1:5" x14ac:dyDescent="0.25">
      <c r="A256" s="260" t="s">
        <v>362</v>
      </c>
      <c r="B256" s="260"/>
      <c r="C256" s="65">
        <v>-139990</v>
      </c>
      <c r="D256" s="65">
        <v>-139990</v>
      </c>
      <c r="E256" s="68"/>
    </row>
    <row r="257" spans="1:5" x14ac:dyDescent="0.25">
      <c r="A257" s="71"/>
      <c r="B257" s="71"/>
      <c r="C257" s="63"/>
      <c r="D257" s="63"/>
      <c r="E257" s="68"/>
    </row>
    <row r="258" spans="1:5" x14ac:dyDescent="0.25">
      <c r="A258" s="71"/>
      <c r="B258" s="71"/>
      <c r="C258" s="63"/>
      <c r="D258" s="63"/>
      <c r="E258" s="68"/>
    </row>
    <row r="259" spans="1:5" x14ac:dyDescent="0.25">
      <c r="A259" s="69" t="s">
        <v>351</v>
      </c>
      <c r="B259" s="254" t="s">
        <v>6</v>
      </c>
      <c r="C259" s="254"/>
      <c r="D259" s="254"/>
      <c r="E259" s="68"/>
    </row>
    <row r="260" spans="1:5" x14ac:dyDescent="0.25">
      <c r="A260" s="70" t="s">
        <v>449</v>
      </c>
      <c r="B260" s="261" t="s">
        <v>450</v>
      </c>
      <c r="C260" s="261"/>
      <c r="D260" s="261"/>
      <c r="E260" s="68"/>
    </row>
    <row r="261" spans="1:5" x14ac:dyDescent="0.25">
      <c r="A261" s="71"/>
      <c r="B261" s="71"/>
      <c r="C261" s="63"/>
      <c r="D261" s="63"/>
      <c r="E261" s="68"/>
    </row>
    <row r="262" spans="1:5" x14ac:dyDescent="0.25">
      <c r="A262" s="254" t="s">
        <v>7</v>
      </c>
      <c r="B262" s="254"/>
      <c r="C262" s="254"/>
      <c r="D262" s="254"/>
      <c r="E262" s="68"/>
    </row>
    <row r="263" spans="1:5" x14ac:dyDescent="0.25">
      <c r="A263" s="71"/>
      <c r="B263" s="71"/>
      <c r="C263" s="63"/>
      <c r="D263" s="63"/>
      <c r="E263" s="68"/>
    </row>
    <row r="264" spans="1:5" ht="45" customHeight="1" x14ac:dyDescent="0.25">
      <c r="A264" s="71" t="s">
        <v>8</v>
      </c>
      <c r="B264" s="70" t="s">
        <v>449</v>
      </c>
      <c r="C264" s="198" t="s">
        <v>610</v>
      </c>
      <c r="D264" s="198"/>
      <c r="E264" s="68"/>
    </row>
    <row r="265" spans="1:5" x14ac:dyDescent="0.25">
      <c r="A265" s="71" t="s">
        <v>9</v>
      </c>
      <c r="B265" s="70" t="s">
        <v>354</v>
      </c>
      <c r="C265" s="64" t="s">
        <v>355</v>
      </c>
      <c r="D265" s="64" t="s">
        <v>10</v>
      </c>
      <c r="E265" s="68"/>
    </row>
    <row r="266" spans="1:5" ht="51" x14ac:dyDescent="0.25">
      <c r="A266" s="71" t="s">
        <v>11</v>
      </c>
      <c r="B266" s="70" t="s">
        <v>451</v>
      </c>
      <c r="C266" s="63"/>
      <c r="D266" s="63"/>
      <c r="E266" s="68"/>
    </row>
    <row r="267" spans="1:5" ht="51" x14ac:dyDescent="0.25">
      <c r="A267" s="71" t="s">
        <v>12</v>
      </c>
      <c r="B267" s="70" t="s">
        <v>452</v>
      </c>
      <c r="C267" s="63"/>
      <c r="D267" s="63"/>
      <c r="E267" s="68"/>
    </row>
    <row r="268" spans="1:5" x14ac:dyDescent="0.25">
      <c r="A268" s="71" t="s">
        <v>53</v>
      </c>
      <c r="B268" s="70" t="s">
        <v>358</v>
      </c>
      <c r="C268" s="63"/>
      <c r="D268" s="63"/>
      <c r="E268" s="68"/>
    </row>
    <row r="269" spans="1:5" x14ac:dyDescent="0.25">
      <c r="A269" s="71" t="s">
        <v>413</v>
      </c>
      <c r="B269" s="70" t="s">
        <v>431</v>
      </c>
      <c r="C269" s="63"/>
      <c r="D269" s="63"/>
      <c r="E269" s="68"/>
    </row>
    <row r="270" spans="1:5" x14ac:dyDescent="0.25">
      <c r="A270" s="198" t="s">
        <v>13</v>
      </c>
      <c r="B270" s="198"/>
      <c r="C270" s="63"/>
      <c r="D270" s="63"/>
      <c r="E270" s="68"/>
    </row>
    <row r="271" spans="1:5" x14ac:dyDescent="0.25">
      <c r="A271" s="261" t="s">
        <v>361</v>
      </c>
      <c r="B271" s="261"/>
      <c r="C271" s="65" t="s">
        <v>361</v>
      </c>
      <c r="D271" s="65" t="s">
        <v>361</v>
      </c>
      <c r="E271" s="68"/>
    </row>
    <row r="272" spans="1:5" x14ac:dyDescent="0.25">
      <c r="A272" s="260" t="s">
        <v>362</v>
      </c>
      <c r="B272" s="260"/>
      <c r="C272" s="65">
        <v>-1027.5</v>
      </c>
      <c r="D272" s="65">
        <v>-1027.5</v>
      </c>
      <c r="E272" s="68"/>
    </row>
    <row r="273" spans="1:5" x14ac:dyDescent="0.25">
      <c r="A273" s="71"/>
      <c r="B273" s="71"/>
      <c r="C273" s="63"/>
      <c r="D273" s="63"/>
      <c r="E273" s="68"/>
    </row>
    <row r="274" spans="1:5" x14ac:dyDescent="0.25">
      <c r="A274" s="71"/>
      <c r="B274" s="71"/>
      <c r="C274" s="63"/>
      <c r="D274" s="63"/>
      <c r="E274" s="68"/>
    </row>
    <row r="275" spans="1:5" x14ac:dyDescent="0.25">
      <c r="A275" s="69" t="s">
        <v>351</v>
      </c>
      <c r="B275" s="254" t="s">
        <v>6</v>
      </c>
      <c r="C275" s="254"/>
      <c r="D275" s="254"/>
      <c r="E275" s="68"/>
    </row>
    <row r="276" spans="1:5" x14ac:dyDescent="0.25">
      <c r="A276" s="70" t="s">
        <v>453</v>
      </c>
      <c r="B276" s="261" t="s">
        <v>454</v>
      </c>
      <c r="C276" s="261"/>
      <c r="D276" s="261"/>
      <c r="E276" s="68"/>
    </row>
    <row r="277" spans="1:5" x14ac:dyDescent="0.25">
      <c r="A277" s="71"/>
      <c r="B277" s="71"/>
      <c r="C277" s="63"/>
      <c r="D277" s="63"/>
      <c r="E277" s="68"/>
    </row>
    <row r="278" spans="1:5" x14ac:dyDescent="0.25">
      <c r="A278" s="254" t="s">
        <v>7</v>
      </c>
      <c r="B278" s="254"/>
      <c r="C278" s="254"/>
      <c r="D278" s="254"/>
      <c r="E278" s="68"/>
    </row>
    <row r="279" spans="1:5" x14ac:dyDescent="0.25">
      <c r="A279" s="71"/>
      <c r="B279" s="71"/>
      <c r="C279" s="63"/>
      <c r="D279" s="63"/>
      <c r="E279" s="68"/>
    </row>
    <row r="280" spans="1:5" ht="45.75" customHeight="1" x14ac:dyDescent="0.25">
      <c r="A280" s="71" t="s">
        <v>8</v>
      </c>
      <c r="B280" s="70" t="s">
        <v>453</v>
      </c>
      <c r="C280" s="198" t="s">
        <v>610</v>
      </c>
      <c r="D280" s="198"/>
      <c r="E280" s="68"/>
    </row>
    <row r="281" spans="1:5" x14ac:dyDescent="0.25">
      <c r="A281" s="71" t="s">
        <v>9</v>
      </c>
      <c r="B281" s="70" t="s">
        <v>434</v>
      </c>
      <c r="C281" s="64" t="s">
        <v>355</v>
      </c>
      <c r="D281" s="64" t="s">
        <v>10</v>
      </c>
      <c r="E281" s="68"/>
    </row>
    <row r="282" spans="1:5" x14ac:dyDescent="0.25">
      <c r="A282" s="71" t="s">
        <v>11</v>
      </c>
      <c r="B282" s="70" t="s">
        <v>455</v>
      </c>
      <c r="C282" s="63"/>
      <c r="D282" s="63"/>
      <c r="E282" s="68"/>
    </row>
    <row r="283" spans="1:5" ht="38.25" x14ac:dyDescent="0.25">
      <c r="A283" s="71" t="s">
        <v>12</v>
      </c>
      <c r="B283" s="70" t="s">
        <v>456</v>
      </c>
      <c r="C283" s="63"/>
      <c r="D283" s="63"/>
      <c r="E283" s="68"/>
    </row>
    <row r="284" spans="1:5" ht="25.5" x14ac:dyDescent="0.25">
      <c r="A284" s="71" t="s">
        <v>53</v>
      </c>
      <c r="B284" s="70" t="s">
        <v>437</v>
      </c>
      <c r="C284" s="63"/>
      <c r="D284" s="63"/>
      <c r="E284" s="68"/>
    </row>
    <row r="285" spans="1:5" ht="27" x14ac:dyDescent="0.25">
      <c r="A285" s="71" t="s">
        <v>438</v>
      </c>
      <c r="B285" s="70" t="s">
        <v>457</v>
      </c>
      <c r="C285" s="63"/>
      <c r="D285" s="63"/>
      <c r="E285" s="68"/>
    </row>
    <row r="286" spans="1:5" x14ac:dyDescent="0.25">
      <c r="A286" s="198" t="s">
        <v>13</v>
      </c>
      <c r="B286" s="198"/>
      <c r="C286" s="63"/>
      <c r="D286" s="63"/>
      <c r="E286" s="68"/>
    </row>
    <row r="287" spans="1:5" x14ac:dyDescent="0.25">
      <c r="A287" s="260" t="s">
        <v>362</v>
      </c>
      <c r="B287" s="260"/>
      <c r="C287" s="65">
        <v>-50000</v>
      </c>
      <c r="D287" s="65">
        <v>-50000</v>
      </c>
      <c r="E287" s="68"/>
    </row>
    <row r="288" spans="1:5" x14ac:dyDescent="0.25">
      <c r="A288" s="71"/>
      <c r="B288" s="71"/>
      <c r="C288" s="65"/>
      <c r="D288" s="65"/>
      <c r="E288" s="68"/>
    </row>
    <row r="289" spans="1:5" x14ac:dyDescent="0.25">
      <c r="A289" s="71"/>
      <c r="B289" s="71"/>
      <c r="C289" s="65"/>
      <c r="D289" s="65"/>
      <c r="E289" s="68"/>
    </row>
    <row r="290" spans="1:5" x14ac:dyDescent="0.25">
      <c r="A290" s="69" t="s">
        <v>351</v>
      </c>
      <c r="B290" s="254" t="s">
        <v>6</v>
      </c>
      <c r="C290" s="254"/>
      <c r="D290" s="254"/>
      <c r="E290" s="68"/>
    </row>
    <row r="291" spans="1:5" x14ac:dyDescent="0.25">
      <c r="A291" s="70" t="s">
        <v>458</v>
      </c>
      <c r="B291" s="261" t="s">
        <v>459</v>
      </c>
      <c r="C291" s="261"/>
      <c r="D291" s="261"/>
      <c r="E291" s="68"/>
    </row>
    <row r="292" spans="1:5" x14ac:dyDescent="0.25">
      <c r="A292" s="71"/>
      <c r="B292" s="71"/>
      <c r="C292" s="71"/>
      <c r="D292" s="71"/>
      <c r="E292" s="68"/>
    </row>
    <row r="293" spans="1:5" x14ac:dyDescent="0.25">
      <c r="A293" s="254" t="s">
        <v>7</v>
      </c>
      <c r="B293" s="254"/>
      <c r="C293" s="254"/>
      <c r="D293" s="254"/>
      <c r="E293" s="68"/>
    </row>
    <row r="294" spans="1:5" x14ac:dyDescent="0.25">
      <c r="A294" s="71"/>
      <c r="B294" s="71"/>
      <c r="C294" s="71"/>
      <c r="D294" s="71"/>
      <c r="E294" s="68"/>
    </row>
    <row r="295" spans="1:5" ht="42.75" customHeight="1" x14ac:dyDescent="0.25">
      <c r="A295" s="71" t="s">
        <v>8</v>
      </c>
      <c r="B295" s="70" t="s">
        <v>458</v>
      </c>
      <c r="C295" s="198" t="s">
        <v>610</v>
      </c>
      <c r="D295" s="198"/>
      <c r="E295" s="68"/>
    </row>
    <row r="296" spans="1:5" x14ac:dyDescent="0.25">
      <c r="A296" s="71" t="s">
        <v>9</v>
      </c>
      <c r="B296" s="70">
        <v>12010</v>
      </c>
      <c r="C296" s="59" t="s">
        <v>355</v>
      </c>
      <c r="D296" s="59" t="s">
        <v>10</v>
      </c>
      <c r="E296" s="68"/>
    </row>
    <row r="297" spans="1:5" x14ac:dyDescent="0.25">
      <c r="A297" s="71" t="s">
        <v>11</v>
      </c>
      <c r="B297" s="70" t="s">
        <v>338</v>
      </c>
      <c r="C297" s="63"/>
      <c r="D297" s="63"/>
      <c r="E297" s="68"/>
    </row>
    <row r="298" spans="1:5" ht="25.5" x14ac:dyDescent="0.25">
      <c r="A298" s="71" t="s">
        <v>12</v>
      </c>
      <c r="B298" s="70" t="s">
        <v>460</v>
      </c>
      <c r="C298" s="63"/>
      <c r="D298" s="63"/>
      <c r="E298" s="68"/>
    </row>
    <row r="299" spans="1:5" x14ac:dyDescent="0.25">
      <c r="A299" s="71" t="s">
        <v>53</v>
      </c>
      <c r="B299" s="70" t="s">
        <v>461</v>
      </c>
      <c r="C299" s="63"/>
      <c r="D299" s="63"/>
      <c r="E299" s="68"/>
    </row>
    <row r="300" spans="1:5" x14ac:dyDescent="0.25">
      <c r="A300" s="71" t="s">
        <v>462</v>
      </c>
      <c r="B300" s="70" t="s">
        <v>463</v>
      </c>
      <c r="C300" s="63"/>
      <c r="D300" s="63"/>
      <c r="E300" s="68"/>
    </row>
    <row r="301" spans="1:5" x14ac:dyDescent="0.25">
      <c r="A301" s="198" t="s">
        <v>13</v>
      </c>
      <c r="B301" s="198"/>
      <c r="C301" s="63"/>
      <c r="D301" s="63"/>
      <c r="E301" s="68"/>
    </row>
    <row r="302" spans="1:5" x14ac:dyDescent="0.25">
      <c r="A302" s="260" t="s">
        <v>362</v>
      </c>
      <c r="B302" s="260"/>
      <c r="C302" s="65">
        <v>-10165.6</v>
      </c>
      <c r="D302" s="65">
        <v>-10165.6</v>
      </c>
      <c r="E302" s="68"/>
    </row>
    <row r="303" spans="1:5" x14ac:dyDescent="0.25">
      <c r="A303" s="71"/>
      <c r="B303" s="71"/>
      <c r="C303" s="65"/>
      <c r="D303" s="65"/>
      <c r="E303" s="68"/>
    </row>
    <row r="304" spans="1:5" x14ac:dyDescent="0.25">
      <c r="A304" s="71"/>
      <c r="B304" s="71"/>
      <c r="C304" s="65"/>
      <c r="D304" s="65"/>
      <c r="E304" s="68"/>
    </row>
    <row r="305" spans="1:5" x14ac:dyDescent="0.25">
      <c r="A305" s="104"/>
      <c r="B305" s="104"/>
      <c r="C305" s="105" t="s">
        <v>464</v>
      </c>
      <c r="D305" s="105"/>
      <c r="E305" s="68"/>
    </row>
    <row r="306" spans="1:5" ht="20.25" x14ac:dyDescent="0.25">
      <c r="A306" s="253" t="s">
        <v>465</v>
      </c>
      <c r="B306" s="253"/>
      <c r="C306" s="253"/>
      <c r="D306" s="253"/>
      <c r="E306" s="68"/>
    </row>
    <row r="307" spans="1:5" ht="13.5" customHeight="1" x14ac:dyDescent="0.25">
      <c r="A307" s="254" t="s">
        <v>350</v>
      </c>
      <c r="B307" s="254"/>
      <c r="C307" s="254"/>
      <c r="D307" s="254"/>
      <c r="E307" s="68"/>
    </row>
    <row r="308" spans="1:5" x14ac:dyDescent="0.25">
      <c r="A308" s="71"/>
      <c r="B308" s="71"/>
      <c r="C308" s="63"/>
      <c r="D308" s="63"/>
      <c r="E308" s="68"/>
    </row>
    <row r="309" spans="1:5" x14ac:dyDescent="0.25">
      <c r="A309" s="69" t="s">
        <v>351</v>
      </c>
      <c r="B309" s="254" t="s">
        <v>6</v>
      </c>
      <c r="C309" s="254"/>
      <c r="D309" s="254"/>
      <c r="E309" s="68"/>
    </row>
    <row r="310" spans="1:5" x14ac:dyDescent="0.25">
      <c r="A310" s="70" t="s">
        <v>466</v>
      </c>
      <c r="B310" s="261" t="s">
        <v>467</v>
      </c>
      <c r="C310" s="261"/>
      <c r="D310" s="261"/>
      <c r="E310" s="68"/>
    </row>
    <row r="311" spans="1:5" x14ac:dyDescent="0.25">
      <c r="A311" s="71"/>
      <c r="B311" s="71"/>
      <c r="C311" s="63"/>
      <c r="D311" s="63"/>
      <c r="E311" s="68"/>
    </row>
    <row r="312" spans="1:5" x14ac:dyDescent="0.25">
      <c r="A312" s="254" t="s">
        <v>7</v>
      </c>
      <c r="B312" s="254"/>
      <c r="C312" s="254"/>
      <c r="D312" s="254"/>
      <c r="E312" s="68"/>
    </row>
    <row r="313" spans="1:5" x14ac:dyDescent="0.25">
      <c r="A313" s="71"/>
      <c r="B313" s="71"/>
      <c r="C313" s="63"/>
      <c r="D313" s="63"/>
      <c r="E313" s="68"/>
    </row>
    <row r="314" spans="1:5" ht="41.25" customHeight="1" x14ac:dyDescent="0.25">
      <c r="A314" s="71" t="s">
        <v>8</v>
      </c>
      <c r="B314" s="70" t="s">
        <v>466</v>
      </c>
      <c r="C314" s="198" t="s">
        <v>610</v>
      </c>
      <c r="D314" s="198"/>
      <c r="E314" s="68"/>
    </row>
    <row r="315" spans="1:5" x14ac:dyDescent="0.25">
      <c r="A315" s="71" t="s">
        <v>9</v>
      </c>
      <c r="B315" s="70" t="s">
        <v>468</v>
      </c>
      <c r="C315" s="64" t="s">
        <v>355</v>
      </c>
      <c r="D315" s="64" t="s">
        <v>10</v>
      </c>
      <c r="E315" s="68"/>
    </row>
    <row r="316" spans="1:5" x14ac:dyDescent="0.25">
      <c r="A316" s="71" t="s">
        <v>11</v>
      </c>
      <c r="B316" s="70" t="s">
        <v>469</v>
      </c>
      <c r="C316" s="63"/>
      <c r="D316" s="63"/>
      <c r="E316" s="68"/>
    </row>
    <row r="317" spans="1:5" ht="25.5" x14ac:dyDescent="0.25">
      <c r="A317" s="71" t="s">
        <v>12</v>
      </c>
      <c r="B317" s="70" t="s">
        <v>470</v>
      </c>
      <c r="C317" s="63"/>
      <c r="D317" s="63"/>
      <c r="E317" s="68"/>
    </row>
    <row r="318" spans="1:5" x14ac:dyDescent="0.25">
      <c r="A318" s="71" t="s">
        <v>53</v>
      </c>
      <c r="B318" s="70" t="s">
        <v>358</v>
      </c>
      <c r="C318" s="63"/>
      <c r="D318" s="63"/>
      <c r="E318" s="68"/>
    </row>
    <row r="319" spans="1:5" x14ac:dyDescent="0.25">
      <c r="A319" s="71" t="s">
        <v>379</v>
      </c>
      <c r="B319" s="70" t="s">
        <v>471</v>
      </c>
      <c r="C319" s="63"/>
      <c r="D319" s="63"/>
      <c r="E319" s="68"/>
    </row>
    <row r="320" spans="1:5" x14ac:dyDescent="0.25">
      <c r="A320" s="198" t="s">
        <v>13</v>
      </c>
      <c r="B320" s="198"/>
      <c r="C320" s="63"/>
      <c r="D320" s="63"/>
      <c r="E320" s="68"/>
    </row>
    <row r="321" spans="1:5" x14ac:dyDescent="0.25">
      <c r="A321" s="261" t="s">
        <v>472</v>
      </c>
      <c r="B321" s="261"/>
      <c r="C321" s="65">
        <v>-5400</v>
      </c>
      <c r="D321" s="65">
        <v>-5400</v>
      </c>
      <c r="E321" s="68"/>
    </row>
    <row r="322" spans="1:5" x14ac:dyDescent="0.25">
      <c r="A322" s="261" t="s">
        <v>473</v>
      </c>
      <c r="B322" s="261"/>
      <c r="C322" s="65">
        <v>-60</v>
      </c>
      <c r="D322" s="65">
        <v>-60</v>
      </c>
      <c r="E322" s="68"/>
    </row>
    <row r="323" spans="1:5" x14ac:dyDescent="0.25">
      <c r="A323" s="260" t="s">
        <v>362</v>
      </c>
      <c r="B323" s="260"/>
      <c r="C323" s="65">
        <v>-36164.9</v>
      </c>
      <c r="D323" s="65">
        <v>-36164.9</v>
      </c>
      <c r="E323" s="68"/>
    </row>
    <row r="324" spans="1:5" x14ac:dyDescent="0.25">
      <c r="A324" s="71"/>
      <c r="B324" s="71"/>
      <c r="C324" s="63"/>
      <c r="D324" s="63"/>
      <c r="E324" s="68"/>
    </row>
    <row r="325" spans="1:5" x14ac:dyDescent="0.25">
      <c r="A325" s="71"/>
      <c r="B325" s="71"/>
      <c r="C325" s="63"/>
      <c r="D325" s="63"/>
      <c r="E325" s="68"/>
    </row>
    <row r="326" spans="1:5" x14ac:dyDescent="0.25">
      <c r="A326" s="104"/>
      <c r="B326" s="104"/>
      <c r="C326" s="105" t="s">
        <v>608</v>
      </c>
      <c r="D326" s="105"/>
      <c r="E326" s="68"/>
    </row>
    <row r="327" spans="1:5" ht="20.25" x14ac:dyDescent="0.25">
      <c r="A327" s="253" t="s">
        <v>603</v>
      </c>
      <c r="B327" s="253"/>
      <c r="C327" s="253"/>
      <c r="D327" s="253"/>
      <c r="E327" s="68"/>
    </row>
    <row r="328" spans="1:5" ht="13.5" customHeight="1" x14ac:dyDescent="0.25">
      <c r="A328" s="254" t="s">
        <v>350</v>
      </c>
      <c r="B328" s="254"/>
      <c r="C328" s="254"/>
      <c r="D328" s="254"/>
      <c r="E328" s="68"/>
    </row>
    <row r="329" spans="1:5" x14ac:dyDescent="0.25">
      <c r="A329" s="181"/>
      <c r="B329" s="181"/>
      <c r="C329" s="63"/>
      <c r="D329" s="63"/>
      <c r="E329" s="68"/>
    </row>
    <row r="330" spans="1:5" x14ac:dyDescent="0.25">
      <c r="A330" s="178" t="s">
        <v>351</v>
      </c>
      <c r="B330" s="255" t="s">
        <v>6</v>
      </c>
      <c r="C330" s="255"/>
      <c r="D330" s="255"/>
      <c r="E330" s="68"/>
    </row>
    <row r="331" spans="1:5" x14ac:dyDescent="0.25">
      <c r="A331" s="180" t="s">
        <v>604</v>
      </c>
      <c r="B331" s="256" t="s">
        <v>605</v>
      </c>
      <c r="C331" s="256"/>
      <c r="D331" s="256"/>
      <c r="E331" s="68"/>
    </row>
    <row r="332" spans="1:5" x14ac:dyDescent="0.25">
      <c r="A332" s="179"/>
      <c r="B332" s="179"/>
      <c r="C332" s="77"/>
      <c r="D332" s="77"/>
      <c r="E332" s="68"/>
    </row>
    <row r="333" spans="1:5" x14ac:dyDescent="0.25">
      <c r="A333" s="255" t="s">
        <v>7</v>
      </c>
      <c r="B333" s="255"/>
      <c r="C333" s="255"/>
      <c r="D333" s="255"/>
      <c r="E333" s="68"/>
    </row>
    <row r="334" spans="1:5" x14ac:dyDescent="0.25">
      <c r="A334" s="179"/>
      <c r="B334" s="179"/>
      <c r="C334" s="77"/>
      <c r="D334" s="77"/>
      <c r="E334" s="68"/>
    </row>
    <row r="335" spans="1:5" ht="32.25" customHeight="1" x14ac:dyDescent="0.25">
      <c r="A335" s="179" t="s">
        <v>8</v>
      </c>
      <c r="B335" s="180" t="s">
        <v>604</v>
      </c>
      <c r="C335" s="198" t="s">
        <v>610</v>
      </c>
      <c r="D335" s="198"/>
      <c r="E335" s="68"/>
    </row>
    <row r="336" spans="1:5" x14ac:dyDescent="0.25">
      <c r="A336" s="179" t="s">
        <v>9</v>
      </c>
      <c r="B336" s="180" t="s">
        <v>354</v>
      </c>
      <c r="C336" s="81" t="s">
        <v>355</v>
      </c>
      <c r="D336" s="81" t="s">
        <v>10</v>
      </c>
      <c r="E336" s="68"/>
    </row>
    <row r="337" spans="1:5" ht="25.5" x14ac:dyDescent="0.25">
      <c r="A337" s="179" t="s">
        <v>11</v>
      </c>
      <c r="B337" s="180" t="s">
        <v>606</v>
      </c>
      <c r="C337" s="77"/>
      <c r="D337" s="77"/>
      <c r="E337" s="68"/>
    </row>
    <row r="338" spans="1:5" ht="51" x14ac:dyDescent="0.25">
      <c r="A338" s="179" t="s">
        <v>12</v>
      </c>
      <c r="B338" s="180" t="s">
        <v>607</v>
      </c>
      <c r="C338" s="77"/>
      <c r="D338" s="77"/>
      <c r="E338" s="68"/>
    </row>
    <row r="339" spans="1:5" x14ac:dyDescent="0.25">
      <c r="A339" s="179" t="s">
        <v>53</v>
      </c>
      <c r="B339" s="180" t="s">
        <v>358</v>
      </c>
      <c r="C339" s="77"/>
      <c r="D339" s="77"/>
      <c r="E339" s="68"/>
    </row>
    <row r="340" spans="1:5" ht="27" x14ac:dyDescent="0.25">
      <c r="A340" s="179" t="s">
        <v>359</v>
      </c>
      <c r="B340" s="180" t="s">
        <v>603</v>
      </c>
      <c r="C340" s="77"/>
      <c r="D340" s="77"/>
      <c r="E340" s="68"/>
    </row>
    <row r="341" spans="1:5" x14ac:dyDescent="0.25">
      <c r="A341" s="199" t="s">
        <v>13</v>
      </c>
      <c r="B341" s="199"/>
      <c r="C341" s="77"/>
      <c r="D341" s="77"/>
      <c r="E341" s="68"/>
    </row>
    <row r="342" spans="1:5" x14ac:dyDescent="0.25">
      <c r="A342" s="256"/>
      <c r="B342" s="256"/>
      <c r="C342" s="83"/>
      <c r="D342" s="83"/>
      <c r="E342" s="68"/>
    </row>
    <row r="343" spans="1:5" x14ac:dyDescent="0.25">
      <c r="A343" s="257" t="s">
        <v>362</v>
      </c>
      <c r="B343" s="257"/>
      <c r="C343" s="83">
        <v>-1219</v>
      </c>
      <c r="D343" s="83">
        <v>-1710</v>
      </c>
      <c r="E343" s="68"/>
    </row>
    <row r="344" spans="1:5" x14ac:dyDescent="0.25">
      <c r="A344" s="179"/>
      <c r="B344" s="179"/>
      <c r="C344" s="83"/>
      <c r="D344" s="83"/>
      <c r="E344" s="68"/>
    </row>
    <row r="345" spans="1:5" x14ac:dyDescent="0.25">
      <c r="A345" s="179"/>
      <c r="B345" s="179"/>
      <c r="C345" s="77"/>
      <c r="D345" s="77"/>
      <c r="E345" s="68"/>
    </row>
    <row r="346" spans="1:5" x14ac:dyDescent="0.25">
      <c r="A346" s="104"/>
      <c r="B346" s="104"/>
      <c r="C346" s="105" t="s">
        <v>594</v>
      </c>
      <c r="D346" s="105"/>
      <c r="E346" s="68"/>
    </row>
    <row r="347" spans="1:5" ht="20.25" x14ac:dyDescent="0.25">
      <c r="A347" s="253" t="s">
        <v>589</v>
      </c>
      <c r="B347" s="253"/>
      <c r="C347" s="253"/>
      <c r="D347" s="253"/>
      <c r="E347" s="68"/>
    </row>
    <row r="348" spans="1:5" ht="13.5" customHeight="1" x14ac:dyDescent="0.25">
      <c r="A348" s="254" t="s">
        <v>350</v>
      </c>
      <c r="B348" s="254"/>
      <c r="C348" s="254"/>
      <c r="D348" s="254"/>
      <c r="E348" s="68"/>
    </row>
    <row r="349" spans="1:5" x14ac:dyDescent="0.25">
      <c r="A349" s="181"/>
      <c r="B349" s="181"/>
      <c r="C349" s="63"/>
      <c r="D349" s="63"/>
      <c r="E349" s="68"/>
    </row>
    <row r="350" spans="1:5" x14ac:dyDescent="0.25">
      <c r="A350" s="178" t="s">
        <v>351</v>
      </c>
      <c r="B350" s="255" t="s">
        <v>6</v>
      </c>
      <c r="C350" s="255"/>
      <c r="D350" s="255"/>
      <c r="E350" s="68"/>
    </row>
    <row r="351" spans="1:5" x14ac:dyDescent="0.25">
      <c r="A351" s="180" t="s">
        <v>590</v>
      </c>
      <c r="B351" s="256" t="s">
        <v>591</v>
      </c>
      <c r="C351" s="256"/>
      <c r="D351" s="256"/>
      <c r="E351" s="68"/>
    </row>
    <row r="352" spans="1:5" x14ac:dyDescent="0.25">
      <c r="A352" s="179"/>
      <c r="B352" s="179"/>
      <c r="C352" s="77"/>
      <c r="D352" s="77"/>
      <c r="E352" s="68"/>
    </row>
    <row r="353" spans="1:5" x14ac:dyDescent="0.25">
      <c r="A353" s="255" t="s">
        <v>7</v>
      </c>
      <c r="B353" s="255"/>
      <c r="C353" s="255"/>
      <c r="D353" s="255"/>
      <c r="E353" s="68"/>
    </row>
    <row r="354" spans="1:5" x14ac:dyDescent="0.25">
      <c r="A354" s="179"/>
      <c r="B354" s="179"/>
      <c r="C354" s="77"/>
      <c r="D354" s="77"/>
      <c r="E354" s="68"/>
    </row>
    <row r="355" spans="1:5" ht="45" customHeight="1" x14ac:dyDescent="0.25">
      <c r="A355" s="179" t="s">
        <v>8</v>
      </c>
      <c r="B355" s="180" t="s">
        <v>590</v>
      </c>
      <c r="C355" s="198" t="s">
        <v>610</v>
      </c>
      <c r="D355" s="198"/>
      <c r="E355" s="68"/>
    </row>
    <row r="356" spans="1:5" x14ac:dyDescent="0.25">
      <c r="A356" s="179" t="s">
        <v>9</v>
      </c>
      <c r="B356" s="180" t="s">
        <v>354</v>
      </c>
      <c r="C356" s="81" t="s">
        <v>355</v>
      </c>
      <c r="D356" s="81" t="s">
        <v>10</v>
      </c>
      <c r="E356" s="68"/>
    </row>
    <row r="357" spans="1:5" ht="25.5" x14ac:dyDescent="0.25">
      <c r="A357" s="179" t="s">
        <v>11</v>
      </c>
      <c r="B357" s="180" t="s">
        <v>592</v>
      </c>
      <c r="C357" s="77"/>
      <c r="D357" s="77"/>
      <c r="E357" s="68"/>
    </row>
    <row r="358" spans="1:5" ht="51" x14ac:dyDescent="0.25">
      <c r="A358" s="179" t="s">
        <v>12</v>
      </c>
      <c r="B358" s="180" t="s">
        <v>479</v>
      </c>
      <c r="C358" s="77"/>
      <c r="D358" s="77"/>
      <c r="E358" s="68"/>
    </row>
    <row r="359" spans="1:5" x14ac:dyDescent="0.25">
      <c r="A359" s="179" t="s">
        <v>53</v>
      </c>
      <c r="B359" s="180" t="s">
        <v>358</v>
      </c>
      <c r="C359" s="77"/>
      <c r="D359" s="77"/>
      <c r="E359" s="68"/>
    </row>
    <row r="360" spans="1:5" x14ac:dyDescent="0.25">
      <c r="A360" s="179" t="s">
        <v>413</v>
      </c>
      <c r="B360" s="180" t="s">
        <v>593</v>
      </c>
      <c r="C360" s="77"/>
      <c r="D360" s="77"/>
      <c r="E360" s="68"/>
    </row>
    <row r="361" spans="1:5" x14ac:dyDescent="0.25">
      <c r="A361" s="199" t="s">
        <v>13</v>
      </c>
      <c r="B361" s="199"/>
      <c r="C361" s="77"/>
      <c r="D361" s="77"/>
      <c r="E361" s="68"/>
    </row>
    <row r="362" spans="1:5" x14ac:dyDescent="0.25">
      <c r="A362" s="256" t="s">
        <v>361</v>
      </c>
      <c r="B362" s="256"/>
      <c r="C362" s="83" t="s">
        <v>361</v>
      </c>
      <c r="D362" s="83" t="s">
        <v>361</v>
      </c>
      <c r="E362" s="68"/>
    </row>
    <row r="363" spans="1:5" x14ac:dyDescent="0.25">
      <c r="A363" s="257" t="s">
        <v>362</v>
      </c>
      <c r="B363" s="257"/>
      <c r="C363" s="83">
        <v>-12930</v>
      </c>
      <c r="D363" s="83">
        <v>-12930</v>
      </c>
      <c r="E363" s="68"/>
    </row>
    <row r="364" spans="1:5" x14ac:dyDescent="0.25">
      <c r="A364" s="179"/>
      <c r="B364" s="179"/>
      <c r="C364" s="83"/>
      <c r="D364" s="83"/>
      <c r="E364" s="68"/>
    </row>
    <row r="365" spans="1:5" x14ac:dyDescent="0.25">
      <c r="A365" s="179"/>
      <c r="B365" s="179"/>
      <c r="C365" s="77"/>
      <c r="D365" s="77"/>
      <c r="E365" s="68"/>
    </row>
    <row r="366" spans="1:5" x14ac:dyDescent="0.25">
      <c r="A366" s="104"/>
      <c r="B366" s="104"/>
      <c r="C366" s="105" t="s">
        <v>474</v>
      </c>
      <c r="D366" s="105"/>
      <c r="E366" s="68"/>
    </row>
    <row r="367" spans="1:5" ht="20.25" x14ac:dyDescent="0.25">
      <c r="A367" s="253" t="s">
        <v>475</v>
      </c>
      <c r="B367" s="253"/>
      <c r="C367" s="253"/>
      <c r="D367" s="253"/>
      <c r="E367" s="68"/>
    </row>
    <row r="368" spans="1:5" ht="13.5" customHeight="1" x14ac:dyDescent="0.25">
      <c r="A368" s="254" t="s">
        <v>350</v>
      </c>
      <c r="B368" s="254"/>
      <c r="C368" s="254"/>
      <c r="D368" s="254"/>
      <c r="E368" s="68"/>
    </row>
    <row r="369" spans="1:5" x14ac:dyDescent="0.25">
      <c r="A369" s="71"/>
      <c r="B369" s="71"/>
      <c r="C369" s="63"/>
      <c r="D369" s="63"/>
      <c r="E369" s="68"/>
    </row>
    <row r="370" spans="1:5" x14ac:dyDescent="0.25">
      <c r="A370" s="69" t="s">
        <v>351</v>
      </c>
      <c r="B370" s="254" t="s">
        <v>6</v>
      </c>
      <c r="C370" s="254"/>
      <c r="D370" s="254"/>
      <c r="E370" s="68"/>
    </row>
    <row r="371" spans="1:5" x14ac:dyDescent="0.25">
      <c r="A371" s="70" t="s">
        <v>476</v>
      </c>
      <c r="B371" s="261" t="s">
        <v>477</v>
      </c>
      <c r="C371" s="261"/>
      <c r="D371" s="261"/>
      <c r="E371" s="68"/>
    </row>
    <row r="372" spans="1:5" x14ac:dyDescent="0.25">
      <c r="A372" s="71"/>
      <c r="B372" s="71"/>
      <c r="C372" s="63"/>
      <c r="D372" s="63"/>
      <c r="E372" s="68"/>
    </row>
    <row r="373" spans="1:5" x14ac:dyDescent="0.25">
      <c r="A373" s="254" t="s">
        <v>7</v>
      </c>
      <c r="B373" s="254"/>
      <c r="C373" s="254"/>
      <c r="D373" s="254"/>
      <c r="E373" s="68"/>
    </row>
    <row r="374" spans="1:5" x14ac:dyDescent="0.25">
      <c r="A374" s="71"/>
      <c r="B374" s="71"/>
      <c r="C374" s="63"/>
      <c r="D374" s="63"/>
      <c r="E374" s="68"/>
    </row>
    <row r="375" spans="1:5" ht="42" customHeight="1" x14ac:dyDescent="0.25">
      <c r="A375" s="71" t="s">
        <v>8</v>
      </c>
      <c r="B375" s="70" t="s">
        <v>476</v>
      </c>
      <c r="C375" s="198" t="s">
        <v>610</v>
      </c>
      <c r="D375" s="198"/>
      <c r="E375" s="68"/>
    </row>
    <row r="376" spans="1:5" x14ac:dyDescent="0.25">
      <c r="A376" s="71" t="s">
        <v>9</v>
      </c>
      <c r="B376" s="70" t="s">
        <v>354</v>
      </c>
      <c r="C376" s="64" t="s">
        <v>355</v>
      </c>
      <c r="D376" s="64" t="s">
        <v>10</v>
      </c>
      <c r="E376" s="68"/>
    </row>
    <row r="377" spans="1:5" ht="25.5" x14ac:dyDescent="0.25">
      <c r="A377" s="71" t="s">
        <v>11</v>
      </c>
      <c r="B377" s="70" t="s">
        <v>478</v>
      </c>
      <c r="C377" s="63"/>
      <c r="D377" s="63"/>
      <c r="E377" s="68"/>
    </row>
    <row r="378" spans="1:5" ht="51" x14ac:dyDescent="0.25">
      <c r="A378" s="71" t="s">
        <v>12</v>
      </c>
      <c r="B378" s="70" t="s">
        <v>479</v>
      </c>
      <c r="C378" s="63"/>
      <c r="D378" s="63"/>
      <c r="E378" s="68"/>
    </row>
    <row r="379" spans="1:5" x14ac:dyDescent="0.25">
      <c r="A379" s="71" t="s">
        <v>53</v>
      </c>
      <c r="B379" s="70" t="s">
        <v>358</v>
      </c>
      <c r="C379" s="63"/>
      <c r="D379" s="63"/>
      <c r="E379" s="68"/>
    </row>
    <row r="380" spans="1:5" x14ac:dyDescent="0.25">
      <c r="A380" s="71" t="s">
        <v>413</v>
      </c>
      <c r="B380" s="70" t="s">
        <v>480</v>
      </c>
      <c r="C380" s="63"/>
      <c r="D380" s="63"/>
      <c r="E380" s="68"/>
    </row>
    <row r="381" spans="1:5" x14ac:dyDescent="0.25">
      <c r="A381" s="198" t="s">
        <v>13</v>
      </c>
      <c r="B381" s="198"/>
      <c r="C381" s="63"/>
      <c r="D381" s="63"/>
      <c r="E381" s="68"/>
    </row>
    <row r="382" spans="1:5" x14ac:dyDescent="0.25">
      <c r="A382" s="261" t="s">
        <v>361</v>
      </c>
      <c r="B382" s="261"/>
      <c r="C382" s="65" t="s">
        <v>361</v>
      </c>
      <c r="D382" s="65" t="s">
        <v>361</v>
      </c>
      <c r="E382" s="68"/>
    </row>
    <row r="383" spans="1:5" x14ac:dyDescent="0.25">
      <c r="A383" s="260" t="s">
        <v>362</v>
      </c>
      <c r="B383" s="260"/>
      <c r="C383" s="65">
        <v>-2141.1</v>
      </c>
      <c r="D383" s="65">
        <v>-2141.1</v>
      </c>
      <c r="E383" s="68"/>
    </row>
    <row r="384" spans="1:5" x14ac:dyDescent="0.25">
      <c r="A384" s="71"/>
      <c r="B384" s="71"/>
      <c r="C384" s="63"/>
      <c r="D384" s="63"/>
      <c r="E384" s="68"/>
    </row>
    <row r="385" spans="1:5" ht="42" customHeight="1" x14ac:dyDescent="0.25">
      <c r="A385" s="71" t="s">
        <v>8</v>
      </c>
      <c r="B385" s="70" t="s">
        <v>476</v>
      </c>
      <c r="C385" s="198" t="s">
        <v>610</v>
      </c>
      <c r="D385" s="198"/>
      <c r="E385" s="68"/>
    </row>
    <row r="386" spans="1:5" x14ac:dyDescent="0.25">
      <c r="A386" s="71" t="s">
        <v>9</v>
      </c>
      <c r="B386" s="70" t="s">
        <v>367</v>
      </c>
      <c r="C386" s="64" t="s">
        <v>355</v>
      </c>
      <c r="D386" s="64" t="s">
        <v>10</v>
      </c>
      <c r="E386" s="68"/>
    </row>
    <row r="387" spans="1:5" x14ac:dyDescent="0.25">
      <c r="A387" s="71" t="s">
        <v>11</v>
      </c>
      <c r="B387" s="70" t="s">
        <v>481</v>
      </c>
      <c r="C387" s="63"/>
      <c r="D387" s="63"/>
      <c r="E387" s="68"/>
    </row>
    <row r="388" spans="1:5" ht="25.5" x14ac:dyDescent="0.25">
      <c r="A388" s="71" t="s">
        <v>12</v>
      </c>
      <c r="B388" s="70" t="s">
        <v>482</v>
      </c>
      <c r="C388" s="63"/>
      <c r="D388" s="63"/>
      <c r="E388" s="68"/>
    </row>
    <row r="389" spans="1:5" ht="25.5" x14ac:dyDescent="0.25">
      <c r="A389" s="71" t="s">
        <v>53</v>
      </c>
      <c r="B389" s="70" t="s">
        <v>370</v>
      </c>
      <c r="C389" s="63"/>
      <c r="D389" s="63"/>
      <c r="E389" s="68"/>
    </row>
    <row r="390" spans="1:5" x14ac:dyDescent="0.25">
      <c r="A390" s="71" t="s">
        <v>371</v>
      </c>
      <c r="B390" s="70" t="s">
        <v>480</v>
      </c>
      <c r="C390" s="63"/>
      <c r="D390" s="63"/>
      <c r="E390" s="68"/>
    </row>
    <row r="391" spans="1:5" x14ac:dyDescent="0.25">
      <c r="A391" s="198" t="s">
        <v>13</v>
      </c>
      <c r="B391" s="198"/>
      <c r="C391" s="63"/>
      <c r="D391" s="63"/>
      <c r="E391" s="68"/>
    </row>
    <row r="392" spans="1:5" x14ac:dyDescent="0.25">
      <c r="A392" s="261" t="s">
        <v>361</v>
      </c>
      <c r="B392" s="261"/>
      <c r="C392" s="65" t="s">
        <v>361</v>
      </c>
      <c r="D392" s="65" t="s">
        <v>361</v>
      </c>
      <c r="E392" s="68"/>
    </row>
    <row r="393" spans="1:5" x14ac:dyDescent="0.25">
      <c r="A393" s="260" t="s">
        <v>362</v>
      </c>
      <c r="B393" s="260"/>
      <c r="C393" s="65">
        <v>-685</v>
      </c>
      <c r="D393" s="65">
        <v>-685</v>
      </c>
      <c r="E393" s="68"/>
    </row>
    <row r="394" spans="1:5" x14ac:dyDescent="0.25">
      <c r="A394" s="71"/>
      <c r="B394" s="71"/>
      <c r="C394" s="63"/>
      <c r="D394" s="63"/>
      <c r="E394" s="68"/>
    </row>
    <row r="395" spans="1:5" x14ac:dyDescent="0.25">
      <c r="A395" s="71"/>
      <c r="B395" s="71"/>
      <c r="C395" s="63"/>
      <c r="D395" s="63"/>
      <c r="E395" s="68"/>
    </row>
    <row r="396" spans="1:5" x14ac:dyDescent="0.25">
      <c r="A396" s="104"/>
      <c r="B396" s="104"/>
      <c r="C396" s="105" t="s">
        <v>483</v>
      </c>
      <c r="D396" s="105"/>
      <c r="E396" s="68"/>
    </row>
    <row r="397" spans="1:5" ht="20.25" x14ac:dyDescent="0.25">
      <c r="A397" s="253" t="s">
        <v>484</v>
      </c>
      <c r="B397" s="253"/>
      <c r="C397" s="253"/>
      <c r="D397" s="253"/>
      <c r="E397" s="68"/>
    </row>
    <row r="398" spans="1:5" ht="13.5" customHeight="1" x14ac:dyDescent="0.25">
      <c r="A398" s="254" t="s">
        <v>350</v>
      </c>
      <c r="B398" s="254"/>
      <c r="C398" s="254"/>
      <c r="D398" s="254"/>
      <c r="E398" s="68"/>
    </row>
    <row r="399" spans="1:5" x14ac:dyDescent="0.25">
      <c r="A399" s="71"/>
      <c r="B399" s="71"/>
      <c r="C399" s="63"/>
      <c r="D399" s="63"/>
      <c r="E399" s="68"/>
    </row>
    <row r="400" spans="1:5" x14ac:dyDescent="0.25">
      <c r="A400" s="69" t="s">
        <v>351</v>
      </c>
      <c r="B400" s="254" t="s">
        <v>6</v>
      </c>
      <c r="C400" s="254"/>
      <c r="D400" s="254"/>
      <c r="E400" s="68"/>
    </row>
    <row r="401" spans="1:5" x14ac:dyDescent="0.25">
      <c r="A401" s="70" t="s">
        <v>485</v>
      </c>
      <c r="B401" s="261" t="s">
        <v>486</v>
      </c>
      <c r="C401" s="261"/>
      <c r="D401" s="261"/>
      <c r="E401" s="68"/>
    </row>
    <row r="402" spans="1:5" x14ac:dyDescent="0.25">
      <c r="A402" s="71"/>
      <c r="B402" s="71"/>
      <c r="C402" s="63"/>
      <c r="D402" s="63"/>
      <c r="E402" s="68"/>
    </row>
    <row r="403" spans="1:5" x14ac:dyDescent="0.25">
      <c r="A403" s="254" t="s">
        <v>7</v>
      </c>
      <c r="B403" s="254"/>
      <c r="C403" s="254"/>
      <c r="D403" s="254"/>
      <c r="E403" s="68"/>
    </row>
    <row r="404" spans="1:5" x14ac:dyDescent="0.25">
      <c r="A404" s="71"/>
      <c r="B404" s="71"/>
      <c r="C404" s="63"/>
      <c r="D404" s="63"/>
      <c r="E404" s="68"/>
    </row>
    <row r="405" spans="1:5" ht="45" customHeight="1" x14ac:dyDescent="0.25">
      <c r="A405" s="71" t="s">
        <v>8</v>
      </c>
      <c r="B405" s="70" t="s">
        <v>485</v>
      </c>
      <c r="C405" s="198" t="s">
        <v>610</v>
      </c>
      <c r="D405" s="198"/>
      <c r="E405" s="68"/>
    </row>
    <row r="406" spans="1:5" x14ac:dyDescent="0.25">
      <c r="A406" s="71" t="s">
        <v>9</v>
      </c>
      <c r="B406" s="70" t="s">
        <v>354</v>
      </c>
      <c r="C406" s="64" t="s">
        <v>355</v>
      </c>
      <c r="D406" s="64" t="s">
        <v>10</v>
      </c>
      <c r="E406" s="68"/>
    </row>
    <row r="407" spans="1:5" ht="25.5" x14ac:dyDescent="0.25">
      <c r="A407" s="71" t="s">
        <v>11</v>
      </c>
      <c r="B407" s="70" t="s">
        <v>487</v>
      </c>
      <c r="C407" s="63"/>
      <c r="D407" s="63"/>
      <c r="E407" s="68"/>
    </row>
    <row r="408" spans="1:5" ht="51" x14ac:dyDescent="0.25">
      <c r="A408" s="71" t="s">
        <v>12</v>
      </c>
      <c r="B408" s="70" t="s">
        <v>479</v>
      </c>
      <c r="C408" s="63"/>
      <c r="D408" s="63"/>
      <c r="E408" s="68"/>
    </row>
    <row r="409" spans="1:5" x14ac:dyDescent="0.25">
      <c r="A409" s="71" t="s">
        <v>53</v>
      </c>
      <c r="B409" s="70" t="s">
        <v>358</v>
      </c>
      <c r="C409" s="63"/>
      <c r="D409" s="63"/>
      <c r="E409" s="68"/>
    </row>
    <row r="410" spans="1:5" x14ac:dyDescent="0.25">
      <c r="A410" s="71" t="s">
        <v>413</v>
      </c>
      <c r="B410" s="70" t="s">
        <v>488</v>
      </c>
      <c r="C410" s="63"/>
      <c r="D410" s="63"/>
      <c r="E410" s="68"/>
    </row>
    <row r="411" spans="1:5" x14ac:dyDescent="0.25">
      <c r="A411" s="198" t="s">
        <v>13</v>
      </c>
      <c r="B411" s="198"/>
      <c r="C411" s="63"/>
      <c r="D411" s="63"/>
      <c r="E411" s="68"/>
    </row>
    <row r="412" spans="1:5" x14ac:dyDescent="0.25">
      <c r="A412" s="261" t="s">
        <v>361</v>
      </c>
      <c r="B412" s="261"/>
      <c r="C412" s="65" t="s">
        <v>361</v>
      </c>
      <c r="D412" s="65" t="s">
        <v>361</v>
      </c>
      <c r="E412" s="68"/>
    </row>
    <row r="413" spans="1:5" x14ac:dyDescent="0.25">
      <c r="A413" s="260" t="s">
        <v>362</v>
      </c>
      <c r="B413" s="260"/>
      <c r="C413" s="65">
        <v>-16868.400000000001</v>
      </c>
      <c r="D413" s="65">
        <v>-16868.400000000001</v>
      </c>
      <c r="E413" s="68"/>
    </row>
    <row r="414" spans="1:5" x14ac:dyDescent="0.25">
      <c r="A414" s="71"/>
      <c r="B414" s="71"/>
      <c r="C414" s="63"/>
      <c r="D414" s="63"/>
      <c r="E414" s="68"/>
    </row>
    <row r="415" spans="1:5" x14ac:dyDescent="0.25">
      <c r="A415" s="71"/>
      <c r="B415" s="71"/>
      <c r="C415" s="63"/>
      <c r="D415" s="63"/>
      <c r="E415" s="68"/>
    </row>
    <row r="416" spans="1:5" x14ac:dyDescent="0.25">
      <c r="A416" s="104"/>
      <c r="B416" s="104"/>
      <c r="C416" s="105" t="s">
        <v>489</v>
      </c>
      <c r="D416" s="105"/>
      <c r="E416" s="68"/>
    </row>
    <row r="417" spans="1:5" ht="20.25" x14ac:dyDescent="0.25">
      <c r="A417" s="253" t="s">
        <v>490</v>
      </c>
      <c r="B417" s="253"/>
      <c r="C417" s="253"/>
      <c r="D417" s="253"/>
      <c r="E417" s="68"/>
    </row>
    <row r="418" spans="1:5" ht="13.5" customHeight="1" x14ac:dyDescent="0.25">
      <c r="A418" s="254" t="s">
        <v>350</v>
      </c>
      <c r="B418" s="254"/>
      <c r="C418" s="254"/>
      <c r="D418" s="254"/>
      <c r="E418" s="68"/>
    </row>
    <row r="419" spans="1:5" x14ac:dyDescent="0.25">
      <c r="A419" s="71"/>
      <c r="B419" s="71"/>
      <c r="C419" s="63"/>
      <c r="D419" s="63"/>
      <c r="E419" s="68"/>
    </row>
    <row r="420" spans="1:5" x14ac:dyDescent="0.25">
      <c r="A420" s="69" t="s">
        <v>351</v>
      </c>
      <c r="B420" s="254" t="s">
        <v>6</v>
      </c>
      <c r="C420" s="254"/>
      <c r="D420" s="254"/>
      <c r="E420" s="68"/>
    </row>
    <row r="421" spans="1:5" x14ac:dyDescent="0.25">
      <c r="A421" s="70" t="s">
        <v>491</v>
      </c>
      <c r="B421" s="261" t="s">
        <v>492</v>
      </c>
      <c r="C421" s="261"/>
      <c r="D421" s="261"/>
      <c r="E421" s="68"/>
    </row>
    <row r="422" spans="1:5" x14ac:dyDescent="0.25">
      <c r="A422" s="71"/>
      <c r="B422" s="71"/>
      <c r="C422" s="63"/>
      <c r="D422" s="63"/>
      <c r="E422" s="68"/>
    </row>
    <row r="423" spans="1:5" x14ac:dyDescent="0.25">
      <c r="A423" s="254" t="s">
        <v>7</v>
      </c>
      <c r="B423" s="254"/>
      <c r="C423" s="254"/>
      <c r="D423" s="254"/>
      <c r="E423" s="68"/>
    </row>
    <row r="424" spans="1:5" x14ac:dyDescent="0.25">
      <c r="A424" s="71"/>
      <c r="B424" s="71"/>
      <c r="C424" s="63"/>
      <c r="D424" s="63"/>
      <c r="E424" s="68"/>
    </row>
    <row r="425" spans="1:5" ht="42.75" customHeight="1" x14ac:dyDescent="0.25">
      <c r="A425" s="71" t="s">
        <v>8</v>
      </c>
      <c r="B425" s="70" t="s">
        <v>491</v>
      </c>
      <c r="C425" s="198" t="s">
        <v>610</v>
      </c>
      <c r="D425" s="198"/>
      <c r="E425" s="68"/>
    </row>
    <row r="426" spans="1:5" x14ac:dyDescent="0.25">
      <c r="A426" s="71" t="s">
        <v>9</v>
      </c>
      <c r="B426" s="70" t="s">
        <v>354</v>
      </c>
      <c r="C426" s="64" t="s">
        <v>355</v>
      </c>
      <c r="D426" s="64" t="s">
        <v>10</v>
      </c>
      <c r="E426" s="68"/>
    </row>
    <row r="427" spans="1:5" ht="25.5" x14ac:dyDescent="0.25">
      <c r="A427" s="71" t="s">
        <v>11</v>
      </c>
      <c r="B427" s="70" t="s">
        <v>493</v>
      </c>
      <c r="C427" s="63"/>
      <c r="D427" s="63"/>
      <c r="E427" s="68"/>
    </row>
    <row r="428" spans="1:5" ht="51" x14ac:dyDescent="0.25">
      <c r="A428" s="71" t="s">
        <v>12</v>
      </c>
      <c r="B428" s="70" t="s">
        <v>479</v>
      </c>
      <c r="C428" s="63"/>
      <c r="D428" s="63"/>
      <c r="E428" s="68"/>
    </row>
    <row r="429" spans="1:5" x14ac:dyDescent="0.25">
      <c r="A429" s="71" t="s">
        <v>53</v>
      </c>
      <c r="B429" s="70" t="s">
        <v>358</v>
      </c>
      <c r="C429" s="63"/>
      <c r="D429" s="63"/>
      <c r="E429" s="68"/>
    </row>
    <row r="430" spans="1:5" x14ac:dyDescent="0.25">
      <c r="A430" s="71" t="s">
        <v>413</v>
      </c>
      <c r="B430" s="70" t="s">
        <v>490</v>
      </c>
      <c r="C430" s="63"/>
      <c r="D430" s="63"/>
      <c r="E430" s="68"/>
    </row>
    <row r="431" spans="1:5" x14ac:dyDescent="0.25">
      <c r="A431" s="198" t="s">
        <v>13</v>
      </c>
      <c r="B431" s="198"/>
      <c r="C431" s="63"/>
      <c r="D431" s="63"/>
      <c r="E431" s="68"/>
    </row>
    <row r="432" spans="1:5" x14ac:dyDescent="0.25">
      <c r="A432" s="261" t="s">
        <v>361</v>
      </c>
      <c r="B432" s="261"/>
      <c r="C432" s="65" t="s">
        <v>361</v>
      </c>
      <c r="D432" s="65" t="s">
        <v>361</v>
      </c>
      <c r="E432" s="68"/>
    </row>
    <row r="433" spans="1:5" x14ac:dyDescent="0.25">
      <c r="A433" s="260" t="s">
        <v>362</v>
      </c>
      <c r="B433" s="260"/>
      <c r="C433" s="65">
        <v>-15422.199999999999</v>
      </c>
      <c r="D433" s="65">
        <v>-15422.199999999999</v>
      </c>
      <c r="E433" s="68"/>
    </row>
    <row r="434" spans="1:5" x14ac:dyDescent="0.25">
      <c r="A434" s="71"/>
      <c r="B434" s="71"/>
      <c r="C434" s="63"/>
      <c r="D434" s="63"/>
      <c r="E434" s="68"/>
    </row>
    <row r="435" spans="1:5" ht="44.25" customHeight="1" x14ac:dyDescent="0.25">
      <c r="A435" s="71" t="s">
        <v>8</v>
      </c>
      <c r="B435" s="70" t="s">
        <v>491</v>
      </c>
      <c r="C435" s="198" t="s">
        <v>610</v>
      </c>
      <c r="D435" s="198"/>
      <c r="E435" s="68"/>
    </row>
    <row r="436" spans="1:5" x14ac:dyDescent="0.25">
      <c r="A436" s="71" t="s">
        <v>9</v>
      </c>
      <c r="B436" s="70" t="s">
        <v>367</v>
      </c>
      <c r="C436" s="64" t="s">
        <v>355</v>
      </c>
      <c r="D436" s="64" t="s">
        <v>10</v>
      </c>
      <c r="E436" s="68"/>
    </row>
    <row r="437" spans="1:5" ht="25.5" x14ac:dyDescent="0.25">
      <c r="A437" s="71" t="s">
        <v>11</v>
      </c>
      <c r="B437" s="70" t="s">
        <v>494</v>
      </c>
      <c r="C437" s="63"/>
      <c r="D437" s="63"/>
      <c r="E437" s="68"/>
    </row>
    <row r="438" spans="1:5" ht="25.5" x14ac:dyDescent="0.25">
      <c r="A438" s="71" t="s">
        <v>12</v>
      </c>
      <c r="B438" s="70" t="s">
        <v>495</v>
      </c>
      <c r="C438" s="63"/>
      <c r="D438" s="63"/>
      <c r="E438" s="68"/>
    </row>
    <row r="439" spans="1:5" ht="25.5" x14ac:dyDescent="0.25">
      <c r="A439" s="71" t="s">
        <v>53</v>
      </c>
      <c r="B439" s="70" t="s">
        <v>370</v>
      </c>
      <c r="C439" s="63"/>
      <c r="D439" s="63"/>
      <c r="E439" s="68"/>
    </row>
    <row r="440" spans="1:5" x14ac:dyDescent="0.25">
      <c r="A440" s="71" t="s">
        <v>371</v>
      </c>
      <c r="B440" s="70" t="s">
        <v>490</v>
      </c>
      <c r="C440" s="63"/>
      <c r="D440" s="63"/>
      <c r="E440" s="68"/>
    </row>
    <row r="441" spans="1:5" x14ac:dyDescent="0.25">
      <c r="A441" s="198" t="s">
        <v>13</v>
      </c>
      <c r="B441" s="198"/>
      <c r="C441" s="63"/>
      <c r="D441" s="63"/>
      <c r="E441" s="68"/>
    </row>
    <row r="442" spans="1:5" x14ac:dyDescent="0.25">
      <c r="A442" s="261" t="s">
        <v>361</v>
      </c>
      <c r="B442" s="261"/>
      <c r="C442" s="65" t="s">
        <v>361</v>
      </c>
      <c r="D442" s="65" t="s">
        <v>361</v>
      </c>
      <c r="E442" s="68"/>
    </row>
    <row r="443" spans="1:5" x14ac:dyDescent="0.25">
      <c r="A443" s="260" t="s">
        <v>362</v>
      </c>
      <c r="B443" s="260"/>
      <c r="C443" s="65">
        <v>-1926.6</v>
      </c>
      <c r="D443" s="65">
        <v>-1926.6</v>
      </c>
      <c r="E443" s="68"/>
    </row>
    <row r="444" spans="1:5" x14ac:dyDescent="0.25">
      <c r="A444" s="71"/>
      <c r="B444" s="71"/>
      <c r="C444" s="63"/>
      <c r="D444" s="63"/>
      <c r="E444" s="68"/>
    </row>
    <row r="445" spans="1:5" x14ac:dyDescent="0.25">
      <c r="A445" s="71"/>
      <c r="B445" s="71"/>
      <c r="C445" s="63"/>
      <c r="D445" s="63"/>
      <c r="E445" s="68"/>
    </row>
    <row r="446" spans="1:5" x14ac:dyDescent="0.25">
      <c r="A446" s="104"/>
      <c r="B446" s="104"/>
      <c r="C446" s="105" t="s">
        <v>496</v>
      </c>
      <c r="D446" s="105"/>
      <c r="E446" s="68"/>
    </row>
    <row r="447" spans="1:5" ht="20.25" x14ac:dyDescent="0.25">
      <c r="A447" s="253" t="s">
        <v>497</v>
      </c>
      <c r="B447" s="253"/>
      <c r="C447" s="253"/>
      <c r="D447" s="253"/>
      <c r="E447" s="68"/>
    </row>
    <row r="448" spans="1:5" ht="13.5" customHeight="1" x14ac:dyDescent="0.25">
      <c r="A448" s="254" t="s">
        <v>350</v>
      </c>
      <c r="B448" s="254"/>
      <c r="C448" s="254"/>
      <c r="D448" s="254"/>
      <c r="E448" s="68"/>
    </row>
    <row r="449" spans="1:5" x14ac:dyDescent="0.25">
      <c r="A449" s="71"/>
      <c r="B449" s="71"/>
      <c r="C449" s="63"/>
      <c r="D449" s="63"/>
      <c r="E449" s="68"/>
    </row>
    <row r="450" spans="1:5" x14ac:dyDescent="0.25">
      <c r="A450" s="69" t="s">
        <v>351</v>
      </c>
      <c r="B450" s="254" t="s">
        <v>6</v>
      </c>
      <c r="C450" s="254"/>
      <c r="D450" s="254"/>
      <c r="E450" s="68"/>
    </row>
    <row r="451" spans="1:5" x14ac:dyDescent="0.25">
      <c r="A451" s="70" t="s">
        <v>498</v>
      </c>
      <c r="B451" s="261" t="s">
        <v>499</v>
      </c>
      <c r="C451" s="261"/>
      <c r="D451" s="261"/>
      <c r="E451" s="68"/>
    </row>
    <row r="452" spans="1:5" x14ac:dyDescent="0.25">
      <c r="A452" s="71"/>
      <c r="B452" s="71"/>
      <c r="C452" s="63"/>
      <c r="D452" s="63"/>
      <c r="E452" s="68"/>
    </row>
    <row r="453" spans="1:5" x14ac:dyDescent="0.25">
      <c r="A453" s="254" t="s">
        <v>7</v>
      </c>
      <c r="B453" s="254"/>
      <c r="C453" s="254"/>
      <c r="D453" s="254"/>
      <c r="E453" s="68"/>
    </row>
    <row r="454" spans="1:5" x14ac:dyDescent="0.25">
      <c r="A454" s="71"/>
      <c r="B454" s="71"/>
      <c r="C454" s="63"/>
      <c r="D454" s="63"/>
      <c r="E454" s="68"/>
    </row>
    <row r="455" spans="1:5" ht="44.25" customHeight="1" x14ac:dyDescent="0.25">
      <c r="A455" s="71" t="s">
        <v>8</v>
      </c>
      <c r="B455" s="70" t="s">
        <v>498</v>
      </c>
      <c r="C455" s="198" t="s">
        <v>610</v>
      </c>
      <c r="D455" s="198"/>
      <c r="E455" s="68"/>
    </row>
    <row r="456" spans="1:5" x14ac:dyDescent="0.25">
      <c r="A456" s="71" t="s">
        <v>9</v>
      </c>
      <c r="B456" s="70" t="s">
        <v>354</v>
      </c>
      <c r="C456" s="64" t="s">
        <v>355</v>
      </c>
      <c r="D456" s="64" t="s">
        <v>10</v>
      </c>
      <c r="E456" s="68"/>
    </row>
    <row r="457" spans="1:5" ht="25.5" x14ac:dyDescent="0.25">
      <c r="A457" s="71" t="s">
        <v>11</v>
      </c>
      <c r="B457" s="70" t="s">
        <v>500</v>
      </c>
      <c r="C457" s="63"/>
      <c r="D457" s="63"/>
      <c r="E457" s="68"/>
    </row>
    <row r="458" spans="1:5" ht="51" x14ac:dyDescent="0.25">
      <c r="A458" s="71" t="s">
        <v>12</v>
      </c>
      <c r="B458" s="70" t="s">
        <v>479</v>
      </c>
      <c r="C458" s="63"/>
      <c r="D458" s="63"/>
      <c r="E458" s="68"/>
    </row>
    <row r="459" spans="1:5" x14ac:dyDescent="0.25">
      <c r="A459" s="71" t="s">
        <v>53</v>
      </c>
      <c r="B459" s="70" t="s">
        <v>358</v>
      </c>
      <c r="C459" s="63"/>
      <c r="D459" s="63"/>
      <c r="E459" s="68"/>
    </row>
    <row r="460" spans="1:5" x14ac:dyDescent="0.25">
      <c r="A460" s="71" t="s">
        <v>413</v>
      </c>
      <c r="B460" s="70" t="s">
        <v>497</v>
      </c>
      <c r="C460" s="63"/>
      <c r="D460" s="63"/>
      <c r="E460" s="68"/>
    </row>
    <row r="461" spans="1:5" x14ac:dyDescent="0.25">
      <c r="A461" s="198" t="s">
        <v>13</v>
      </c>
      <c r="B461" s="198"/>
      <c r="C461" s="63"/>
      <c r="D461" s="63"/>
      <c r="E461" s="68"/>
    </row>
    <row r="462" spans="1:5" x14ac:dyDescent="0.25">
      <c r="A462" s="261" t="s">
        <v>361</v>
      </c>
      <c r="B462" s="261"/>
      <c r="C462" s="65" t="s">
        <v>361</v>
      </c>
      <c r="D462" s="65" t="s">
        <v>361</v>
      </c>
      <c r="E462" s="68"/>
    </row>
    <row r="463" spans="1:5" x14ac:dyDescent="0.25">
      <c r="A463" s="260" t="s">
        <v>362</v>
      </c>
      <c r="B463" s="260"/>
      <c r="C463" s="65">
        <v>-10005.5</v>
      </c>
      <c r="D463" s="65">
        <v>-10005.5</v>
      </c>
      <c r="E463" s="68"/>
    </row>
    <row r="464" spans="1:5" x14ac:dyDescent="0.25">
      <c r="A464" s="71"/>
      <c r="B464" s="71"/>
      <c r="C464" s="63"/>
      <c r="D464" s="63"/>
      <c r="E464" s="68"/>
    </row>
    <row r="465" spans="1:5" x14ac:dyDescent="0.25">
      <c r="A465" s="71"/>
      <c r="B465" s="71"/>
      <c r="C465" s="63"/>
      <c r="D465" s="63"/>
      <c r="E465" s="68"/>
    </row>
    <row r="466" spans="1:5" ht="15" customHeight="1" x14ac:dyDescent="0.25">
      <c r="A466" s="104"/>
      <c r="B466" s="104"/>
      <c r="C466" s="105" t="s">
        <v>501</v>
      </c>
      <c r="D466" s="105"/>
      <c r="E466" s="68"/>
    </row>
    <row r="467" spans="1:5" ht="20.25" x14ac:dyDescent="0.25">
      <c r="A467" s="253" t="s">
        <v>502</v>
      </c>
      <c r="B467" s="253"/>
      <c r="C467" s="253"/>
      <c r="D467" s="253"/>
      <c r="E467" s="68"/>
    </row>
    <row r="468" spans="1:5" ht="13.5" customHeight="1" x14ac:dyDescent="0.25">
      <c r="A468" s="254" t="s">
        <v>350</v>
      </c>
      <c r="B468" s="254"/>
      <c r="C468" s="254"/>
      <c r="D468" s="254"/>
      <c r="E468" s="68"/>
    </row>
    <row r="469" spans="1:5" x14ac:dyDescent="0.25">
      <c r="A469" s="71"/>
      <c r="B469" s="71"/>
      <c r="C469" s="63"/>
      <c r="D469" s="63"/>
      <c r="E469" s="68"/>
    </row>
    <row r="470" spans="1:5" x14ac:dyDescent="0.25">
      <c r="A470" s="69" t="s">
        <v>351</v>
      </c>
      <c r="B470" s="254" t="s">
        <v>6</v>
      </c>
      <c r="C470" s="254"/>
      <c r="D470" s="254"/>
      <c r="E470" s="68"/>
    </row>
    <row r="471" spans="1:5" x14ac:dyDescent="0.25">
      <c r="A471" s="70" t="s">
        <v>503</v>
      </c>
      <c r="B471" s="261" t="s">
        <v>504</v>
      </c>
      <c r="C471" s="261"/>
      <c r="D471" s="261"/>
      <c r="E471" s="68"/>
    </row>
    <row r="472" spans="1:5" x14ac:dyDescent="0.25">
      <c r="A472" s="71"/>
      <c r="B472" s="71"/>
      <c r="C472" s="63"/>
      <c r="D472" s="63"/>
      <c r="E472" s="68"/>
    </row>
    <row r="473" spans="1:5" x14ac:dyDescent="0.25">
      <c r="A473" s="254" t="s">
        <v>7</v>
      </c>
      <c r="B473" s="254"/>
      <c r="C473" s="254"/>
      <c r="D473" s="254"/>
      <c r="E473" s="68"/>
    </row>
    <row r="474" spans="1:5" x14ac:dyDescent="0.25">
      <c r="A474" s="71"/>
      <c r="B474" s="71"/>
      <c r="C474" s="63"/>
      <c r="D474" s="63"/>
      <c r="E474" s="68"/>
    </row>
    <row r="475" spans="1:5" ht="42.75" customHeight="1" x14ac:dyDescent="0.25">
      <c r="A475" s="71" t="s">
        <v>8</v>
      </c>
      <c r="B475" s="70" t="s">
        <v>503</v>
      </c>
      <c r="C475" s="198" t="s">
        <v>610</v>
      </c>
      <c r="D475" s="198"/>
      <c r="E475" s="68"/>
    </row>
    <row r="476" spans="1:5" x14ac:dyDescent="0.25">
      <c r="A476" s="71" t="s">
        <v>9</v>
      </c>
      <c r="B476" s="70" t="s">
        <v>354</v>
      </c>
      <c r="C476" s="64" t="s">
        <v>355</v>
      </c>
      <c r="D476" s="64" t="s">
        <v>10</v>
      </c>
      <c r="E476" s="68"/>
    </row>
    <row r="477" spans="1:5" ht="25.5" x14ac:dyDescent="0.25">
      <c r="A477" s="71" t="s">
        <v>11</v>
      </c>
      <c r="B477" s="70" t="s">
        <v>505</v>
      </c>
      <c r="C477" s="63"/>
      <c r="D477" s="63"/>
      <c r="E477" s="68"/>
    </row>
    <row r="478" spans="1:5" ht="51" x14ac:dyDescent="0.25">
      <c r="A478" s="71" t="s">
        <v>12</v>
      </c>
      <c r="B478" s="70" t="s">
        <v>479</v>
      </c>
      <c r="C478" s="63"/>
      <c r="D478" s="63"/>
      <c r="E478" s="68"/>
    </row>
    <row r="479" spans="1:5" x14ac:dyDescent="0.25">
      <c r="A479" s="71" t="s">
        <v>53</v>
      </c>
      <c r="B479" s="70" t="s">
        <v>358</v>
      </c>
      <c r="C479" s="63"/>
      <c r="D479" s="63"/>
      <c r="E479" s="68"/>
    </row>
    <row r="480" spans="1:5" x14ac:dyDescent="0.25">
      <c r="A480" s="71" t="s">
        <v>413</v>
      </c>
      <c r="B480" s="70" t="s">
        <v>502</v>
      </c>
      <c r="C480" s="63"/>
      <c r="D480" s="63"/>
      <c r="E480" s="68"/>
    </row>
    <row r="481" spans="1:5" x14ac:dyDescent="0.25">
      <c r="A481" s="198" t="s">
        <v>13</v>
      </c>
      <c r="B481" s="198"/>
      <c r="C481" s="63"/>
      <c r="D481" s="63"/>
      <c r="E481" s="68"/>
    </row>
    <row r="482" spans="1:5" x14ac:dyDescent="0.25">
      <c r="A482" s="261" t="s">
        <v>361</v>
      </c>
      <c r="B482" s="261"/>
      <c r="C482" s="65" t="s">
        <v>361</v>
      </c>
      <c r="D482" s="65" t="s">
        <v>361</v>
      </c>
      <c r="E482" s="68"/>
    </row>
    <row r="483" spans="1:5" x14ac:dyDescent="0.25">
      <c r="A483" s="260" t="s">
        <v>362</v>
      </c>
      <c r="B483" s="260"/>
      <c r="C483" s="65">
        <v>-10671.699999999999</v>
      </c>
      <c r="D483" s="65">
        <v>-10671.699999999999</v>
      </c>
      <c r="E483" s="68"/>
    </row>
    <row r="484" spans="1:5" x14ac:dyDescent="0.25">
      <c r="A484" s="71"/>
      <c r="B484" s="71"/>
      <c r="C484" s="63"/>
      <c r="D484" s="63"/>
      <c r="E484" s="68"/>
    </row>
    <row r="485" spans="1:5" ht="44.25" customHeight="1" x14ac:dyDescent="0.25">
      <c r="A485" s="71" t="s">
        <v>8</v>
      </c>
      <c r="B485" s="70" t="s">
        <v>503</v>
      </c>
      <c r="C485" s="198" t="s">
        <v>610</v>
      </c>
      <c r="D485" s="198"/>
      <c r="E485" s="68"/>
    </row>
    <row r="486" spans="1:5" x14ac:dyDescent="0.25">
      <c r="A486" s="71" t="s">
        <v>9</v>
      </c>
      <c r="B486" s="70" t="s">
        <v>367</v>
      </c>
      <c r="C486" s="64" t="s">
        <v>355</v>
      </c>
      <c r="D486" s="64" t="s">
        <v>10</v>
      </c>
      <c r="E486" s="68"/>
    </row>
    <row r="487" spans="1:5" x14ac:dyDescent="0.25">
      <c r="A487" s="71" t="s">
        <v>11</v>
      </c>
      <c r="B487" s="70" t="s">
        <v>506</v>
      </c>
      <c r="C487" s="63"/>
      <c r="D487" s="63"/>
      <c r="E487" s="68"/>
    </row>
    <row r="488" spans="1:5" ht="25.5" x14ac:dyDescent="0.25">
      <c r="A488" s="71" t="s">
        <v>12</v>
      </c>
      <c r="B488" s="70" t="s">
        <v>507</v>
      </c>
      <c r="C488" s="63"/>
      <c r="D488" s="63"/>
      <c r="E488" s="68"/>
    </row>
    <row r="489" spans="1:5" ht="25.5" x14ac:dyDescent="0.25">
      <c r="A489" s="71" t="s">
        <v>53</v>
      </c>
      <c r="B489" s="70" t="s">
        <v>370</v>
      </c>
      <c r="C489" s="63"/>
      <c r="D489" s="63"/>
      <c r="E489" s="68"/>
    </row>
    <row r="490" spans="1:5" x14ac:dyDescent="0.25">
      <c r="A490" s="71" t="s">
        <v>371</v>
      </c>
      <c r="B490" s="70" t="s">
        <v>502</v>
      </c>
      <c r="C490" s="63"/>
      <c r="D490" s="63"/>
      <c r="E490" s="68"/>
    </row>
    <row r="491" spans="1:5" x14ac:dyDescent="0.25">
      <c r="A491" s="198" t="s">
        <v>13</v>
      </c>
      <c r="B491" s="198"/>
      <c r="C491" s="63"/>
      <c r="D491" s="63"/>
      <c r="E491" s="68"/>
    </row>
    <row r="492" spans="1:5" x14ac:dyDescent="0.25">
      <c r="A492" s="261" t="s">
        <v>361</v>
      </c>
      <c r="B492" s="261"/>
      <c r="C492" s="65" t="s">
        <v>361</v>
      </c>
      <c r="D492" s="65" t="s">
        <v>361</v>
      </c>
      <c r="E492" s="68"/>
    </row>
    <row r="493" spans="1:5" x14ac:dyDescent="0.25">
      <c r="A493" s="260" t="s">
        <v>362</v>
      </c>
      <c r="B493" s="260"/>
      <c r="C493" s="43">
        <v>-190.5</v>
      </c>
      <c r="D493" s="43">
        <v>-190.5</v>
      </c>
      <c r="E493" s="68"/>
    </row>
    <row r="494" spans="1:5" x14ac:dyDescent="0.25">
      <c r="A494" s="71"/>
      <c r="B494" s="71"/>
      <c r="C494" s="63"/>
      <c r="D494" s="63"/>
      <c r="E494" s="68"/>
    </row>
    <row r="495" spans="1:5" x14ac:dyDescent="0.25">
      <c r="A495" s="71"/>
      <c r="B495" s="71"/>
      <c r="C495" s="63"/>
      <c r="D495" s="63"/>
      <c r="E495" s="68"/>
    </row>
    <row r="496" spans="1:5" x14ac:dyDescent="0.25">
      <c r="A496" s="104"/>
      <c r="B496" s="104"/>
      <c r="C496" s="105" t="s">
        <v>508</v>
      </c>
      <c r="D496" s="105"/>
      <c r="E496" s="68"/>
    </row>
    <row r="497" spans="1:5" ht="20.25" x14ac:dyDescent="0.25">
      <c r="A497" s="253" t="s">
        <v>509</v>
      </c>
      <c r="B497" s="253"/>
      <c r="C497" s="253"/>
      <c r="D497" s="253"/>
      <c r="E497" s="68"/>
    </row>
    <row r="498" spans="1:5" ht="13.5" customHeight="1" x14ac:dyDescent="0.25">
      <c r="A498" s="254" t="s">
        <v>350</v>
      </c>
      <c r="B498" s="254"/>
      <c r="C498" s="254"/>
      <c r="D498" s="254"/>
      <c r="E498" s="68"/>
    </row>
    <row r="499" spans="1:5" x14ac:dyDescent="0.25">
      <c r="A499" s="71"/>
      <c r="B499" s="71"/>
      <c r="C499" s="63"/>
      <c r="D499" s="63"/>
      <c r="E499" s="68"/>
    </row>
    <row r="500" spans="1:5" x14ac:dyDescent="0.25">
      <c r="A500" s="69" t="s">
        <v>351</v>
      </c>
      <c r="B500" s="254" t="s">
        <v>6</v>
      </c>
      <c r="C500" s="254"/>
      <c r="D500" s="254"/>
      <c r="E500" s="68"/>
    </row>
    <row r="501" spans="1:5" x14ac:dyDescent="0.25">
      <c r="A501" s="70" t="s">
        <v>510</v>
      </c>
      <c r="B501" s="261" t="s">
        <v>511</v>
      </c>
      <c r="C501" s="261"/>
      <c r="D501" s="261"/>
      <c r="E501" s="68"/>
    </row>
    <row r="502" spans="1:5" x14ac:dyDescent="0.25">
      <c r="A502" s="71"/>
      <c r="B502" s="71"/>
      <c r="C502" s="63"/>
      <c r="D502" s="63"/>
      <c r="E502" s="68"/>
    </row>
    <row r="503" spans="1:5" x14ac:dyDescent="0.25">
      <c r="A503" s="254" t="s">
        <v>7</v>
      </c>
      <c r="B503" s="254"/>
      <c r="C503" s="254"/>
      <c r="D503" s="254"/>
      <c r="E503" s="68"/>
    </row>
    <row r="504" spans="1:5" x14ac:dyDescent="0.25">
      <c r="A504" s="71"/>
      <c r="B504" s="71"/>
      <c r="C504" s="63"/>
      <c r="D504" s="63"/>
      <c r="E504" s="68"/>
    </row>
    <row r="505" spans="1:5" ht="42.75" customHeight="1" x14ac:dyDescent="0.25">
      <c r="A505" s="71" t="s">
        <v>8</v>
      </c>
      <c r="B505" s="70" t="s">
        <v>510</v>
      </c>
      <c r="C505" s="198" t="s">
        <v>610</v>
      </c>
      <c r="D505" s="198"/>
      <c r="E505" s="68"/>
    </row>
    <row r="506" spans="1:5" x14ac:dyDescent="0.25">
      <c r="A506" s="71" t="s">
        <v>9</v>
      </c>
      <c r="B506" s="70" t="s">
        <v>354</v>
      </c>
      <c r="C506" s="64" t="s">
        <v>355</v>
      </c>
      <c r="D506" s="64" t="s">
        <v>10</v>
      </c>
      <c r="E506" s="68"/>
    </row>
    <row r="507" spans="1:5" ht="25.5" x14ac:dyDescent="0.25">
      <c r="A507" s="71" t="s">
        <v>11</v>
      </c>
      <c r="B507" s="70" t="s">
        <v>512</v>
      </c>
      <c r="C507" s="63"/>
      <c r="D507" s="63"/>
      <c r="E507" s="68"/>
    </row>
    <row r="508" spans="1:5" ht="51" x14ac:dyDescent="0.25">
      <c r="A508" s="71" t="s">
        <v>12</v>
      </c>
      <c r="B508" s="70" t="s">
        <v>479</v>
      </c>
      <c r="C508" s="63"/>
      <c r="D508" s="63"/>
      <c r="E508" s="68"/>
    </row>
    <row r="509" spans="1:5" x14ac:dyDescent="0.25">
      <c r="A509" s="71" t="s">
        <v>53</v>
      </c>
      <c r="B509" s="70" t="s">
        <v>358</v>
      </c>
      <c r="C509" s="63"/>
      <c r="D509" s="63"/>
      <c r="E509" s="68"/>
    </row>
    <row r="510" spans="1:5" x14ac:dyDescent="0.25">
      <c r="A510" s="71" t="s">
        <v>413</v>
      </c>
      <c r="B510" s="70" t="s">
        <v>509</v>
      </c>
      <c r="C510" s="63"/>
      <c r="D510" s="63"/>
      <c r="E510" s="68"/>
    </row>
    <row r="511" spans="1:5" x14ac:dyDescent="0.25">
      <c r="A511" s="198" t="s">
        <v>13</v>
      </c>
      <c r="B511" s="198"/>
      <c r="C511" s="63"/>
      <c r="D511" s="63"/>
      <c r="E511" s="68"/>
    </row>
    <row r="512" spans="1:5" x14ac:dyDescent="0.25">
      <c r="A512" s="261" t="s">
        <v>361</v>
      </c>
      <c r="B512" s="261"/>
      <c r="C512" s="65" t="s">
        <v>361</v>
      </c>
      <c r="D512" s="65" t="s">
        <v>361</v>
      </c>
      <c r="E512" s="68"/>
    </row>
    <row r="513" spans="1:5" x14ac:dyDescent="0.25">
      <c r="A513" s="260" t="s">
        <v>362</v>
      </c>
      <c r="B513" s="260"/>
      <c r="C513" s="65">
        <v>-35104.300000000003</v>
      </c>
      <c r="D513" s="65">
        <v>-35104.300000000003</v>
      </c>
      <c r="E513" s="68"/>
    </row>
    <row r="514" spans="1:5" x14ac:dyDescent="0.25">
      <c r="A514" s="71"/>
      <c r="B514" s="71"/>
      <c r="C514" s="63"/>
      <c r="D514" s="63"/>
      <c r="E514" s="68"/>
    </row>
    <row r="515" spans="1:5" x14ac:dyDescent="0.25">
      <c r="A515" s="71"/>
      <c r="B515" s="71"/>
      <c r="C515" s="63"/>
      <c r="D515" s="63"/>
      <c r="E515" s="68"/>
    </row>
    <row r="516" spans="1:5" x14ac:dyDescent="0.25">
      <c r="A516" s="104"/>
      <c r="B516" s="104"/>
      <c r="C516" s="105" t="s">
        <v>513</v>
      </c>
      <c r="D516" s="105"/>
      <c r="E516" s="68"/>
    </row>
    <row r="517" spans="1:5" ht="20.25" x14ac:dyDescent="0.25">
      <c r="A517" s="253" t="s">
        <v>514</v>
      </c>
      <c r="B517" s="253"/>
      <c r="C517" s="253"/>
      <c r="D517" s="253"/>
      <c r="E517" s="68"/>
    </row>
    <row r="518" spans="1:5" ht="13.5" customHeight="1" x14ac:dyDescent="0.25">
      <c r="A518" s="254" t="s">
        <v>350</v>
      </c>
      <c r="B518" s="254"/>
      <c r="C518" s="254"/>
      <c r="D518" s="254"/>
      <c r="E518" s="68"/>
    </row>
    <row r="519" spans="1:5" x14ac:dyDescent="0.25">
      <c r="A519" s="71"/>
      <c r="B519" s="71"/>
      <c r="C519" s="63"/>
      <c r="D519" s="63"/>
      <c r="E519" s="68"/>
    </row>
    <row r="520" spans="1:5" x14ac:dyDescent="0.25">
      <c r="A520" s="69" t="s">
        <v>351</v>
      </c>
      <c r="B520" s="254" t="s">
        <v>6</v>
      </c>
      <c r="C520" s="254"/>
      <c r="D520" s="254"/>
      <c r="E520" s="68"/>
    </row>
    <row r="521" spans="1:5" x14ac:dyDescent="0.25">
      <c r="A521" s="70" t="s">
        <v>515</v>
      </c>
      <c r="B521" s="261" t="s">
        <v>516</v>
      </c>
      <c r="C521" s="261"/>
      <c r="D521" s="261"/>
      <c r="E521" s="68"/>
    </row>
    <row r="522" spans="1:5" x14ac:dyDescent="0.25">
      <c r="A522" s="71"/>
      <c r="B522" s="71"/>
      <c r="C522" s="63"/>
      <c r="D522" s="63"/>
      <c r="E522" s="68"/>
    </row>
    <row r="523" spans="1:5" x14ac:dyDescent="0.25">
      <c r="A523" s="254" t="s">
        <v>7</v>
      </c>
      <c r="B523" s="254"/>
      <c r="C523" s="254"/>
      <c r="D523" s="254"/>
      <c r="E523" s="68"/>
    </row>
    <row r="524" spans="1:5" x14ac:dyDescent="0.25">
      <c r="A524" s="71"/>
      <c r="B524" s="71"/>
      <c r="C524" s="63"/>
      <c r="D524" s="63"/>
      <c r="E524" s="68"/>
    </row>
    <row r="525" spans="1:5" ht="45" customHeight="1" x14ac:dyDescent="0.25">
      <c r="A525" s="71" t="s">
        <v>8</v>
      </c>
      <c r="B525" s="70" t="s">
        <v>515</v>
      </c>
      <c r="C525" s="198" t="s">
        <v>610</v>
      </c>
      <c r="D525" s="198"/>
      <c r="E525" s="68"/>
    </row>
    <row r="526" spans="1:5" x14ac:dyDescent="0.25">
      <c r="A526" s="71" t="s">
        <v>9</v>
      </c>
      <c r="B526" s="70" t="s">
        <v>354</v>
      </c>
      <c r="C526" s="64" t="s">
        <v>355</v>
      </c>
      <c r="D526" s="64" t="s">
        <v>10</v>
      </c>
      <c r="E526" s="68"/>
    </row>
    <row r="527" spans="1:5" ht="25.5" x14ac:dyDescent="0.25">
      <c r="A527" s="71" t="s">
        <v>11</v>
      </c>
      <c r="B527" s="70" t="s">
        <v>517</v>
      </c>
      <c r="C527" s="63"/>
      <c r="D527" s="63"/>
      <c r="E527" s="68"/>
    </row>
    <row r="528" spans="1:5" ht="51" x14ac:dyDescent="0.25">
      <c r="A528" s="71" t="s">
        <v>12</v>
      </c>
      <c r="B528" s="70" t="s">
        <v>479</v>
      </c>
      <c r="C528" s="63"/>
      <c r="D528" s="63"/>
      <c r="E528" s="68"/>
    </row>
    <row r="529" spans="1:5" x14ac:dyDescent="0.25">
      <c r="A529" s="71" t="s">
        <v>53</v>
      </c>
      <c r="B529" s="70" t="s">
        <v>358</v>
      </c>
      <c r="C529" s="63"/>
      <c r="D529" s="63"/>
      <c r="E529" s="68"/>
    </row>
    <row r="530" spans="1:5" x14ac:dyDescent="0.25">
      <c r="A530" s="71" t="s">
        <v>413</v>
      </c>
      <c r="B530" s="70" t="s">
        <v>514</v>
      </c>
      <c r="C530" s="63"/>
      <c r="D530" s="63"/>
      <c r="E530" s="68"/>
    </row>
    <row r="531" spans="1:5" x14ac:dyDescent="0.25">
      <c r="A531" s="198" t="s">
        <v>13</v>
      </c>
      <c r="B531" s="198"/>
      <c r="C531" s="63"/>
      <c r="D531" s="63"/>
      <c r="E531" s="68"/>
    </row>
    <row r="532" spans="1:5" x14ac:dyDescent="0.25">
      <c r="A532" s="261" t="s">
        <v>361</v>
      </c>
      <c r="B532" s="261"/>
      <c r="C532" s="65" t="s">
        <v>361</v>
      </c>
      <c r="D532" s="65" t="s">
        <v>361</v>
      </c>
      <c r="E532" s="68"/>
    </row>
    <row r="533" spans="1:5" x14ac:dyDescent="0.25">
      <c r="A533" s="260" t="s">
        <v>362</v>
      </c>
      <c r="B533" s="260"/>
      <c r="C533" s="65">
        <v>-14717.2</v>
      </c>
      <c r="D533" s="65">
        <v>-14717.2</v>
      </c>
      <c r="E533" s="68"/>
    </row>
    <row r="534" spans="1:5" x14ac:dyDescent="0.25">
      <c r="A534" s="71"/>
      <c r="B534" s="71"/>
      <c r="C534" s="63"/>
      <c r="D534" s="63"/>
      <c r="E534" s="68"/>
    </row>
    <row r="535" spans="1:5" x14ac:dyDescent="0.25">
      <c r="A535" s="71"/>
      <c r="B535" s="71"/>
      <c r="C535" s="63"/>
      <c r="D535" s="63"/>
      <c r="E535" s="68"/>
    </row>
    <row r="536" spans="1:5" x14ac:dyDescent="0.25">
      <c r="A536" s="104"/>
      <c r="B536" s="104"/>
      <c r="C536" s="105" t="s">
        <v>518</v>
      </c>
      <c r="D536" s="105"/>
      <c r="E536" s="68"/>
    </row>
    <row r="537" spans="1:5" ht="20.25" x14ac:dyDescent="0.25">
      <c r="A537" s="253" t="s">
        <v>519</v>
      </c>
      <c r="B537" s="253"/>
      <c r="C537" s="253"/>
      <c r="D537" s="253"/>
      <c r="E537" s="68"/>
    </row>
    <row r="538" spans="1:5" ht="13.5" customHeight="1" x14ac:dyDescent="0.25">
      <c r="A538" s="254" t="s">
        <v>350</v>
      </c>
      <c r="B538" s="254"/>
      <c r="C538" s="254"/>
      <c r="D538" s="254"/>
      <c r="E538" s="68"/>
    </row>
    <row r="539" spans="1:5" x14ac:dyDescent="0.25">
      <c r="A539" s="71"/>
      <c r="B539" s="71"/>
      <c r="C539" s="63"/>
      <c r="D539" s="63"/>
      <c r="E539" s="68"/>
    </row>
    <row r="540" spans="1:5" x14ac:dyDescent="0.25">
      <c r="A540" s="69" t="s">
        <v>351</v>
      </c>
      <c r="B540" s="254" t="s">
        <v>6</v>
      </c>
      <c r="C540" s="254"/>
      <c r="D540" s="254"/>
      <c r="E540" s="68"/>
    </row>
    <row r="541" spans="1:5" x14ac:dyDescent="0.25">
      <c r="A541" s="70" t="s">
        <v>520</v>
      </c>
      <c r="B541" s="261" t="s">
        <v>521</v>
      </c>
      <c r="C541" s="261"/>
      <c r="D541" s="261"/>
      <c r="E541" s="68"/>
    </row>
    <row r="542" spans="1:5" x14ac:dyDescent="0.25">
      <c r="A542" s="71"/>
      <c r="B542" s="71"/>
      <c r="C542" s="63"/>
      <c r="D542" s="63"/>
      <c r="E542" s="68"/>
    </row>
    <row r="543" spans="1:5" x14ac:dyDescent="0.25">
      <c r="A543" s="254" t="s">
        <v>7</v>
      </c>
      <c r="B543" s="254"/>
      <c r="C543" s="254"/>
      <c r="D543" s="254"/>
      <c r="E543" s="68"/>
    </row>
    <row r="544" spans="1:5" x14ac:dyDescent="0.25">
      <c r="A544" s="71"/>
      <c r="B544" s="71"/>
      <c r="C544" s="63"/>
      <c r="D544" s="63"/>
      <c r="E544" s="68"/>
    </row>
    <row r="545" spans="1:5" ht="43.5" customHeight="1" x14ac:dyDescent="0.25">
      <c r="A545" s="71" t="s">
        <v>8</v>
      </c>
      <c r="B545" s="70" t="s">
        <v>520</v>
      </c>
      <c r="C545" s="198" t="s">
        <v>610</v>
      </c>
      <c r="D545" s="198"/>
      <c r="E545" s="68"/>
    </row>
    <row r="546" spans="1:5" x14ac:dyDescent="0.25">
      <c r="A546" s="71" t="s">
        <v>9</v>
      </c>
      <c r="B546" s="70" t="s">
        <v>354</v>
      </c>
      <c r="C546" s="64" t="s">
        <v>355</v>
      </c>
      <c r="D546" s="64" t="s">
        <v>10</v>
      </c>
      <c r="E546" s="68"/>
    </row>
    <row r="547" spans="1:5" ht="25.5" x14ac:dyDescent="0.25">
      <c r="A547" s="71" t="s">
        <v>11</v>
      </c>
      <c r="B547" s="70" t="s">
        <v>522</v>
      </c>
      <c r="C547" s="63"/>
      <c r="D547" s="63"/>
      <c r="E547" s="68"/>
    </row>
    <row r="548" spans="1:5" ht="51" x14ac:dyDescent="0.25">
      <c r="A548" s="71" t="s">
        <v>12</v>
      </c>
      <c r="B548" s="70" t="s">
        <v>479</v>
      </c>
      <c r="C548" s="63"/>
      <c r="D548" s="63"/>
      <c r="E548" s="68"/>
    </row>
    <row r="549" spans="1:5" x14ac:dyDescent="0.25">
      <c r="A549" s="71" t="s">
        <v>53</v>
      </c>
      <c r="B549" s="70" t="s">
        <v>358</v>
      </c>
      <c r="C549" s="63"/>
      <c r="D549" s="63"/>
      <c r="E549" s="68"/>
    </row>
    <row r="550" spans="1:5" x14ac:dyDescent="0.25">
      <c r="A550" s="71" t="s">
        <v>413</v>
      </c>
      <c r="B550" s="70" t="s">
        <v>519</v>
      </c>
      <c r="C550" s="63"/>
      <c r="D550" s="63"/>
      <c r="E550" s="68"/>
    </row>
    <row r="551" spans="1:5" x14ac:dyDescent="0.25">
      <c r="A551" s="198" t="s">
        <v>13</v>
      </c>
      <c r="B551" s="198"/>
      <c r="C551" s="63"/>
      <c r="D551" s="63"/>
      <c r="E551" s="68"/>
    </row>
    <row r="552" spans="1:5" x14ac:dyDescent="0.25">
      <c r="A552" s="261" t="s">
        <v>361</v>
      </c>
      <c r="B552" s="261"/>
      <c r="C552" s="65" t="s">
        <v>361</v>
      </c>
      <c r="D552" s="65" t="s">
        <v>361</v>
      </c>
      <c r="E552" s="68"/>
    </row>
    <row r="553" spans="1:5" x14ac:dyDescent="0.25">
      <c r="A553" s="260" t="s">
        <v>362</v>
      </c>
      <c r="B553" s="260"/>
      <c r="C553" s="65">
        <v>-2129</v>
      </c>
      <c r="D553" s="65">
        <v>-2129</v>
      </c>
      <c r="E553" s="68"/>
    </row>
    <row r="554" spans="1:5" x14ac:dyDescent="0.25">
      <c r="A554" s="71"/>
      <c r="B554" s="71"/>
      <c r="C554" s="63"/>
      <c r="D554" s="63"/>
      <c r="E554" s="68"/>
    </row>
    <row r="555" spans="1:5" ht="45.75" customHeight="1" x14ac:dyDescent="0.25">
      <c r="A555" s="71" t="s">
        <v>8</v>
      </c>
      <c r="B555" s="70" t="s">
        <v>520</v>
      </c>
      <c r="C555" s="198" t="s">
        <v>610</v>
      </c>
      <c r="D555" s="198"/>
      <c r="E555" s="68"/>
    </row>
    <row r="556" spans="1:5" x14ac:dyDescent="0.25">
      <c r="A556" s="71" t="s">
        <v>9</v>
      </c>
      <c r="B556" s="70" t="s">
        <v>367</v>
      </c>
      <c r="C556" s="64" t="s">
        <v>355</v>
      </c>
      <c r="D556" s="64" t="s">
        <v>10</v>
      </c>
      <c r="E556" s="68"/>
    </row>
    <row r="557" spans="1:5" x14ac:dyDescent="0.25">
      <c r="A557" s="71" t="s">
        <v>11</v>
      </c>
      <c r="B557" s="70" t="s">
        <v>523</v>
      </c>
      <c r="C557" s="63"/>
      <c r="D557" s="63"/>
      <c r="E557" s="68"/>
    </row>
    <row r="558" spans="1:5" ht="25.5" x14ac:dyDescent="0.25">
      <c r="A558" s="71" t="s">
        <v>12</v>
      </c>
      <c r="B558" s="70" t="s">
        <v>524</v>
      </c>
      <c r="C558" s="63"/>
      <c r="D558" s="63"/>
      <c r="E558" s="68"/>
    </row>
    <row r="559" spans="1:5" ht="25.5" x14ac:dyDescent="0.25">
      <c r="A559" s="71" t="s">
        <v>53</v>
      </c>
      <c r="B559" s="70" t="s">
        <v>370</v>
      </c>
      <c r="C559" s="63"/>
      <c r="D559" s="63"/>
      <c r="E559" s="68"/>
    </row>
    <row r="560" spans="1:5" x14ac:dyDescent="0.25">
      <c r="A560" s="71" t="s">
        <v>371</v>
      </c>
      <c r="B560" s="70" t="s">
        <v>519</v>
      </c>
      <c r="C560" s="63"/>
      <c r="D560" s="63"/>
      <c r="E560" s="68"/>
    </row>
    <row r="561" spans="1:5" x14ac:dyDescent="0.25">
      <c r="A561" s="198" t="s">
        <v>13</v>
      </c>
      <c r="B561" s="198"/>
      <c r="C561" s="63"/>
      <c r="D561" s="63"/>
      <c r="E561" s="68"/>
    </row>
    <row r="562" spans="1:5" x14ac:dyDescent="0.25">
      <c r="A562" s="261" t="s">
        <v>361</v>
      </c>
      <c r="B562" s="261"/>
      <c r="C562" s="65" t="s">
        <v>361</v>
      </c>
      <c r="D562" s="65" t="s">
        <v>361</v>
      </c>
      <c r="E562" s="68"/>
    </row>
    <row r="563" spans="1:5" x14ac:dyDescent="0.25">
      <c r="A563" s="260" t="s">
        <v>362</v>
      </c>
      <c r="B563" s="260"/>
      <c r="C563" s="43">
        <v>-705</v>
      </c>
      <c r="D563" s="43">
        <v>-705</v>
      </c>
      <c r="E563" s="68"/>
    </row>
    <row r="564" spans="1:5" x14ac:dyDescent="0.25">
      <c r="A564" s="71"/>
      <c r="B564" s="71"/>
      <c r="C564" s="43"/>
      <c r="D564" s="43"/>
      <c r="E564" s="68"/>
    </row>
    <row r="565" spans="1:5" x14ac:dyDescent="0.25">
      <c r="A565" s="71"/>
      <c r="B565" s="71"/>
      <c r="C565" s="43"/>
      <c r="D565" s="43"/>
      <c r="E565" s="68"/>
    </row>
    <row r="566" spans="1:5" x14ac:dyDescent="0.25">
      <c r="A566" s="104"/>
      <c r="B566" s="104"/>
      <c r="C566" s="105" t="s">
        <v>546</v>
      </c>
      <c r="D566" s="105"/>
      <c r="E566" s="68"/>
    </row>
    <row r="567" spans="1:5" ht="20.25" x14ac:dyDescent="0.25">
      <c r="A567" s="253" t="s">
        <v>38</v>
      </c>
      <c r="B567" s="253"/>
      <c r="C567" s="253"/>
      <c r="D567" s="253"/>
    </row>
    <row r="568" spans="1:5" ht="13.5" customHeight="1" x14ac:dyDescent="0.25">
      <c r="A568" s="254" t="s">
        <v>350</v>
      </c>
      <c r="B568" s="254"/>
      <c r="C568" s="254"/>
      <c r="D568" s="254"/>
    </row>
    <row r="569" spans="1:5" x14ac:dyDescent="0.25">
      <c r="A569" s="23"/>
      <c r="B569" s="23"/>
      <c r="C569" s="67"/>
      <c r="D569" s="67"/>
    </row>
    <row r="570" spans="1:5" x14ac:dyDescent="0.25">
      <c r="A570" s="69" t="s">
        <v>37</v>
      </c>
      <c r="B570" s="69" t="s">
        <v>6</v>
      </c>
      <c r="C570" s="67"/>
      <c r="D570" s="67"/>
    </row>
    <row r="571" spans="1:5" x14ac:dyDescent="0.25">
      <c r="A571" s="70">
        <v>1139</v>
      </c>
      <c r="B571" s="70" t="s">
        <v>39</v>
      </c>
      <c r="C571" s="67"/>
      <c r="D571" s="67"/>
    </row>
    <row r="572" spans="1:5" x14ac:dyDescent="0.25">
      <c r="A572" s="71"/>
      <c r="B572" s="71"/>
      <c r="C572" s="67"/>
      <c r="D572" s="67"/>
    </row>
    <row r="573" spans="1:5" x14ac:dyDescent="0.25">
      <c r="A573" s="254" t="s">
        <v>7</v>
      </c>
      <c r="B573" s="254"/>
      <c r="C573" s="67"/>
      <c r="D573" s="67"/>
    </row>
    <row r="574" spans="1:5" ht="29.25" customHeight="1" x14ac:dyDescent="0.25">
      <c r="A574" s="71" t="s">
        <v>8</v>
      </c>
      <c r="B574" s="70">
        <v>1139</v>
      </c>
      <c r="C574" s="198" t="s">
        <v>611</v>
      </c>
      <c r="D574" s="198"/>
    </row>
    <row r="575" spans="1:5" x14ac:dyDescent="0.25">
      <c r="A575" s="71" t="s">
        <v>9</v>
      </c>
      <c r="B575" s="70">
        <v>11001</v>
      </c>
      <c r="C575" s="64" t="s">
        <v>355</v>
      </c>
      <c r="D575" s="64" t="s">
        <v>10</v>
      </c>
    </row>
    <row r="576" spans="1:5" x14ac:dyDescent="0.25">
      <c r="A576" s="23" t="s">
        <v>11</v>
      </c>
      <c r="B576" s="70" t="s">
        <v>39</v>
      </c>
      <c r="C576" s="64"/>
      <c r="D576" s="64"/>
    </row>
    <row r="577" spans="1:4" ht="38.25" x14ac:dyDescent="0.25">
      <c r="A577" s="71" t="s">
        <v>12</v>
      </c>
      <c r="B577" s="70" t="s">
        <v>52</v>
      </c>
      <c r="C577" s="64"/>
      <c r="D577" s="64"/>
    </row>
    <row r="578" spans="1:4" x14ac:dyDescent="0.25">
      <c r="A578" s="71" t="s">
        <v>53</v>
      </c>
      <c r="B578" s="70" t="s">
        <v>54</v>
      </c>
      <c r="C578" s="23"/>
      <c r="D578" s="25"/>
    </row>
    <row r="579" spans="1:4" x14ac:dyDescent="0.25">
      <c r="A579" s="71" t="s">
        <v>15</v>
      </c>
      <c r="B579" s="70" t="s">
        <v>47</v>
      </c>
      <c r="C579" s="23"/>
      <c r="D579" s="23"/>
    </row>
    <row r="580" spans="1:4" x14ac:dyDescent="0.25">
      <c r="A580" s="198" t="s">
        <v>13</v>
      </c>
      <c r="B580" s="198"/>
      <c r="C580" s="60"/>
      <c r="D580" s="60"/>
    </row>
    <row r="581" spans="1:4" x14ac:dyDescent="0.25">
      <c r="A581" s="260" t="s">
        <v>14</v>
      </c>
      <c r="B581" s="260"/>
      <c r="C581" s="43">
        <v>529946.6</v>
      </c>
      <c r="D581" s="43">
        <v>532884.79999999993</v>
      </c>
    </row>
    <row r="582" spans="1:4" x14ac:dyDescent="0.25">
      <c r="C582" s="72"/>
      <c r="D582" s="72"/>
    </row>
  </sheetData>
  <mergeCells count="245">
    <mergeCell ref="C355:D355"/>
    <mergeCell ref="A361:B361"/>
    <mergeCell ref="A362:B362"/>
    <mergeCell ref="A363:B363"/>
    <mergeCell ref="A343:B343"/>
    <mergeCell ref="A342:B342"/>
    <mergeCell ref="A327:D327"/>
    <mergeCell ref="A328:D328"/>
    <mergeCell ref="B330:D330"/>
    <mergeCell ref="B331:D331"/>
    <mergeCell ref="A333:D333"/>
    <mergeCell ref="C335:D335"/>
    <mergeCell ref="A341:B341"/>
    <mergeCell ref="A302:B302"/>
    <mergeCell ref="A293:D293"/>
    <mergeCell ref="C295:D295"/>
    <mergeCell ref="A306:D306"/>
    <mergeCell ref="A347:D347"/>
    <mergeCell ref="A348:D348"/>
    <mergeCell ref="B350:D350"/>
    <mergeCell ref="B351:D351"/>
    <mergeCell ref="A353:D353"/>
    <mergeCell ref="B275:D275"/>
    <mergeCell ref="B276:D276"/>
    <mergeCell ref="A278:D278"/>
    <mergeCell ref="C280:D280"/>
    <mergeCell ref="A286:B286"/>
    <mergeCell ref="A287:B287"/>
    <mergeCell ref="B290:D290"/>
    <mergeCell ref="B291:D291"/>
    <mergeCell ref="A301:B301"/>
    <mergeCell ref="A254:B254"/>
    <mergeCell ref="A255:B255"/>
    <mergeCell ref="B259:D259"/>
    <mergeCell ref="B260:D260"/>
    <mergeCell ref="A262:D262"/>
    <mergeCell ref="C264:D264"/>
    <mergeCell ref="A270:B270"/>
    <mergeCell ref="A271:B271"/>
    <mergeCell ref="A272:B272"/>
    <mergeCell ref="A256:B256"/>
    <mergeCell ref="A81:B81"/>
    <mergeCell ref="B84:D84"/>
    <mergeCell ref="B85:D85"/>
    <mergeCell ref="A87:D87"/>
    <mergeCell ref="C89:D89"/>
    <mergeCell ref="A95:B95"/>
    <mergeCell ref="A97:B97"/>
    <mergeCell ref="B100:D100"/>
    <mergeCell ref="B101:D101"/>
    <mergeCell ref="A9:D9"/>
    <mergeCell ref="A10:D10"/>
    <mergeCell ref="B12:D12"/>
    <mergeCell ref="B13:D13"/>
    <mergeCell ref="C1:D1"/>
    <mergeCell ref="B2:D2"/>
    <mergeCell ref="A5:D5"/>
    <mergeCell ref="A29:D29"/>
    <mergeCell ref="A30:D30"/>
    <mergeCell ref="A15:D15"/>
    <mergeCell ref="C17:D17"/>
    <mergeCell ref="A23:B23"/>
    <mergeCell ref="A25:B25"/>
    <mergeCell ref="B32:D32"/>
    <mergeCell ref="B33:D33"/>
    <mergeCell ref="A35:D35"/>
    <mergeCell ref="C37:D37"/>
    <mergeCell ref="A43:B43"/>
    <mergeCell ref="A45:B45"/>
    <mergeCell ref="B48:D48"/>
    <mergeCell ref="B49:D49"/>
    <mergeCell ref="A51:D51"/>
    <mergeCell ref="A59:B59"/>
    <mergeCell ref="A61:B61"/>
    <mergeCell ref="C53:D53"/>
    <mergeCell ref="A79:B79"/>
    <mergeCell ref="A65:D65"/>
    <mergeCell ref="A66:D66"/>
    <mergeCell ref="B68:D68"/>
    <mergeCell ref="B69:D69"/>
    <mergeCell ref="A71:D71"/>
    <mergeCell ref="C73:D73"/>
    <mergeCell ref="A103:D103"/>
    <mergeCell ref="C105:D105"/>
    <mergeCell ref="A111:B111"/>
    <mergeCell ref="A113:B113"/>
    <mergeCell ref="A123:B123"/>
    <mergeCell ref="A124:B124"/>
    <mergeCell ref="C115:D115"/>
    <mergeCell ref="A121:B121"/>
    <mergeCell ref="A122:B122"/>
    <mergeCell ref="C172:D172"/>
    <mergeCell ref="A178:B178"/>
    <mergeCell ref="A180:B180"/>
    <mergeCell ref="A184:D184"/>
    <mergeCell ref="A185:D185"/>
    <mergeCell ref="B187:D187"/>
    <mergeCell ref="B127:D127"/>
    <mergeCell ref="B128:D128"/>
    <mergeCell ref="A130:D130"/>
    <mergeCell ref="A138:B138"/>
    <mergeCell ref="A140:B140"/>
    <mergeCell ref="B148:D148"/>
    <mergeCell ref="A159:B159"/>
    <mergeCell ref="A160:B160"/>
    <mergeCell ref="A170:B170"/>
    <mergeCell ref="C132:D132"/>
    <mergeCell ref="A144:D144"/>
    <mergeCell ref="A145:D145"/>
    <mergeCell ref="B147:D147"/>
    <mergeCell ref="A150:D150"/>
    <mergeCell ref="C152:D152"/>
    <mergeCell ref="A158:B158"/>
    <mergeCell ref="C162:D162"/>
    <mergeCell ref="A168:B168"/>
    <mergeCell ref="B188:D188"/>
    <mergeCell ref="A190:D190"/>
    <mergeCell ref="C192:D192"/>
    <mergeCell ref="A198:B198"/>
    <mergeCell ref="A199:B199"/>
    <mergeCell ref="A204:D204"/>
    <mergeCell ref="A200:B200"/>
    <mergeCell ref="A205:D205"/>
    <mergeCell ref="B207:D207"/>
    <mergeCell ref="A218:B218"/>
    <mergeCell ref="B208:D208"/>
    <mergeCell ref="A210:D210"/>
    <mergeCell ref="C212:D212"/>
    <mergeCell ref="A220:B220"/>
    <mergeCell ref="A224:D224"/>
    <mergeCell ref="A225:D225"/>
    <mergeCell ref="B227:D227"/>
    <mergeCell ref="B228:D228"/>
    <mergeCell ref="A238:B238"/>
    <mergeCell ref="A239:B239"/>
    <mergeCell ref="A230:D230"/>
    <mergeCell ref="C232:D232"/>
    <mergeCell ref="A240:B240"/>
    <mergeCell ref="B243:D243"/>
    <mergeCell ref="B244:D244"/>
    <mergeCell ref="A246:D246"/>
    <mergeCell ref="C248:D248"/>
    <mergeCell ref="A307:D307"/>
    <mergeCell ref="B309:D309"/>
    <mergeCell ref="B310:D310"/>
    <mergeCell ref="A312:D312"/>
    <mergeCell ref="C314:D314"/>
    <mergeCell ref="A320:B320"/>
    <mergeCell ref="A321:B321"/>
    <mergeCell ref="A322:B322"/>
    <mergeCell ref="A323:B323"/>
    <mergeCell ref="A367:D367"/>
    <mergeCell ref="A368:D368"/>
    <mergeCell ref="B370:D370"/>
    <mergeCell ref="B371:D371"/>
    <mergeCell ref="A373:D373"/>
    <mergeCell ref="C375:D375"/>
    <mergeCell ref="A381:B381"/>
    <mergeCell ref="A382:B382"/>
    <mergeCell ref="A383:B383"/>
    <mergeCell ref="C385:D385"/>
    <mergeCell ref="A391:B391"/>
    <mergeCell ref="A392:B392"/>
    <mergeCell ref="A393:B393"/>
    <mergeCell ref="A397:D397"/>
    <mergeCell ref="A398:D398"/>
    <mergeCell ref="B400:D400"/>
    <mergeCell ref="B401:D401"/>
    <mergeCell ref="A403:D403"/>
    <mergeCell ref="C405:D405"/>
    <mergeCell ref="A411:B411"/>
    <mergeCell ref="A412:B412"/>
    <mergeCell ref="A413:B413"/>
    <mergeCell ref="A417:D417"/>
    <mergeCell ref="A418:D418"/>
    <mergeCell ref="B420:D420"/>
    <mergeCell ref="B421:D421"/>
    <mergeCell ref="A423:D423"/>
    <mergeCell ref="C425:D425"/>
    <mergeCell ref="A431:B431"/>
    <mergeCell ref="A432:B432"/>
    <mergeCell ref="A433:B433"/>
    <mergeCell ref="C435:D435"/>
    <mergeCell ref="A441:B441"/>
    <mergeCell ref="A442:B442"/>
    <mergeCell ref="A443:B443"/>
    <mergeCell ref="A447:D447"/>
    <mergeCell ref="A448:D448"/>
    <mergeCell ref="B450:D450"/>
    <mergeCell ref="B451:D451"/>
    <mergeCell ref="A473:D473"/>
    <mergeCell ref="C475:D475"/>
    <mergeCell ref="A453:D453"/>
    <mergeCell ref="C455:D455"/>
    <mergeCell ref="A461:B461"/>
    <mergeCell ref="A462:B462"/>
    <mergeCell ref="A463:B463"/>
    <mergeCell ref="A467:D467"/>
    <mergeCell ref="A468:D468"/>
    <mergeCell ref="B470:D470"/>
    <mergeCell ref="B471:D471"/>
    <mergeCell ref="A481:B481"/>
    <mergeCell ref="A482:B482"/>
    <mergeCell ref="A483:B483"/>
    <mergeCell ref="C485:D485"/>
    <mergeCell ref="A491:B491"/>
    <mergeCell ref="A492:B492"/>
    <mergeCell ref="A493:B493"/>
    <mergeCell ref="A497:D497"/>
    <mergeCell ref="A498:D498"/>
    <mergeCell ref="B500:D500"/>
    <mergeCell ref="B501:D501"/>
    <mergeCell ref="A503:D503"/>
    <mergeCell ref="C505:D505"/>
    <mergeCell ref="A511:B511"/>
    <mergeCell ref="A512:B512"/>
    <mergeCell ref="A513:B513"/>
    <mergeCell ref="A517:D517"/>
    <mergeCell ref="A518:D518"/>
    <mergeCell ref="B520:D520"/>
    <mergeCell ref="B521:D521"/>
    <mergeCell ref="A523:D523"/>
    <mergeCell ref="C525:D525"/>
    <mergeCell ref="A531:B531"/>
    <mergeCell ref="A563:B563"/>
    <mergeCell ref="A567:D567"/>
    <mergeCell ref="A568:D568"/>
    <mergeCell ref="A573:B573"/>
    <mergeCell ref="C545:D545"/>
    <mergeCell ref="C574:D574"/>
    <mergeCell ref="A580:B580"/>
    <mergeCell ref="A581:B581"/>
    <mergeCell ref="A532:B532"/>
    <mergeCell ref="A533:B533"/>
    <mergeCell ref="A543:D543"/>
    <mergeCell ref="A551:B551"/>
    <mergeCell ref="A552:B552"/>
    <mergeCell ref="A553:B553"/>
    <mergeCell ref="C555:D555"/>
    <mergeCell ref="A561:B561"/>
    <mergeCell ref="A562:B562"/>
    <mergeCell ref="A537:D537"/>
    <mergeCell ref="A538:D538"/>
    <mergeCell ref="B540:D540"/>
    <mergeCell ref="B541:D541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lastModifiedBy>Admin</cp:lastModifiedBy>
  <cp:lastPrinted>2020-03-13T06:15:04Z</cp:lastPrinted>
  <dcterms:created xsi:type="dcterms:W3CDTF">1996-10-14T23:33:28Z</dcterms:created>
  <dcterms:modified xsi:type="dcterms:W3CDTF">2020-08-05T06:56:40Z</dcterms:modified>
</cp:coreProperties>
</file>