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0" yWindow="0" windowWidth="19440" windowHeight="11760" tabRatio="423" activeTab="5"/>
  </bookViews>
  <sheets>
    <sheet name="1" sheetId="35" r:id="rId1"/>
    <sheet name="2" sheetId="36" r:id="rId2"/>
    <sheet name="3" sheetId="42" r:id="rId3"/>
    <sheet name="4-1" sheetId="39" r:id="rId4"/>
    <sheet name="4-2" sheetId="40" r:id="rId5"/>
    <sheet name="5" sheetId="41" r:id="rId6"/>
  </sheets>
  <definedNames>
    <definedName name="AgencyCode" localSheetId="4">#REF!</definedName>
    <definedName name="AgencyCode">#REF!</definedName>
    <definedName name="AgencyName" localSheetId="4">#REF!</definedName>
    <definedName name="AgencyName">#REF!</definedName>
    <definedName name="Functional1" localSheetId="4">#REF!</definedName>
    <definedName name="Functional1">#REF!</definedName>
    <definedName name="PANature" localSheetId="4">#REF!</definedName>
    <definedName name="PANature">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Area" localSheetId="2">'3'!$A$1:$I$20</definedName>
    <definedName name="_xlnm.Print_Titles" localSheetId="0">'1'!$8:$9</definedName>
    <definedName name="_xlnm.Print_Titles" localSheetId="1">'2'!$8:$9</definedName>
    <definedName name="_xlnm.Print_Titles" localSheetId="2">'3'!$8:$11</definedName>
  </definedNames>
  <calcPr calcId="144525"/>
</workbook>
</file>

<file path=xl/calcChain.xml><?xml version="1.0" encoding="utf-8"?>
<calcChain xmlns="http://schemas.openxmlformats.org/spreadsheetml/2006/main">
  <c r="H19" i="42" l="1"/>
  <c r="H15" i="42" s="1"/>
  <c r="H17" i="42" s="1"/>
  <c r="E19" i="42"/>
  <c r="E15" i="42" s="1"/>
  <c r="E13" i="42" s="1"/>
  <c r="E12" i="42" s="1"/>
  <c r="H13" i="42" l="1"/>
  <c r="H12" i="42" s="1"/>
  <c r="E17" i="42"/>
  <c r="F24" i="41"/>
  <c r="F22" i="41"/>
  <c r="F21" i="41"/>
  <c r="F19" i="41"/>
  <c r="F17" i="41"/>
  <c r="F16" i="41"/>
  <c r="F15" i="41"/>
  <c r="F14" i="41"/>
  <c r="F13" i="41"/>
  <c r="F12" i="41"/>
  <c r="F11" i="41"/>
  <c r="F10" i="41"/>
  <c r="F9" i="41"/>
  <c r="F8" i="41"/>
  <c r="F25" i="41" s="1"/>
  <c r="E25" i="35" s="1"/>
  <c r="E39" i="35" s="1"/>
  <c r="E32" i="35" l="1"/>
  <c r="E31" i="35" s="1"/>
  <c r="D36" i="40"/>
  <c r="D25" i="35"/>
  <c r="D39" i="35" s="1"/>
  <c r="D45" i="35" s="1"/>
  <c r="D32" i="35" s="1"/>
  <c r="D31" i="35" s="1"/>
  <c r="E45" i="35"/>
  <c r="D38" i="39"/>
  <c r="D24" i="39" s="1"/>
  <c r="D55" i="40"/>
  <c r="D69" i="40" s="1"/>
  <c r="D23" i="40"/>
  <c r="D56" i="39"/>
  <c r="C36" i="40"/>
  <c r="C55" i="40" l="1"/>
  <c r="C69" i="40" s="1"/>
  <c r="C23" i="40"/>
  <c r="C56" i="39"/>
  <c r="C70" i="39" s="1"/>
  <c r="D70" i="39"/>
  <c r="C38" i="39"/>
  <c r="C24" i="39" s="1"/>
  <c r="G36" i="36" l="1"/>
  <c r="G27" i="36" l="1"/>
  <c r="G26" i="36" s="1"/>
  <c r="G24" i="36" s="1"/>
  <c r="G22" i="36" s="1"/>
  <c r="G54" i="36"/>
  <c r="F20" i="42"/>
  <c r="G30" i="36"/>
  <c r="G28" i="36" s="1"/>
  <c r="G35" i="36"/>
  <c r="G34" i="36" s="1"/>
  <c r="G33" i="36" s="1"/>
  <c r="G32" i="36" s="1"/>
  <c r="G62" i="36" l="1"/>
  <c r="G53" i="36"/>
  <c r="G52" i="36" s="1"/>
  <c r="G51" i="36" s="1"/>
  <c r="G49" i="36"/>
  <c r="G47" i="36" s="1"/>
  <c r="G20" i="36"/>
  <c r="G16" i="36" s="1"/>
  <c r="G14" i="36" s="1"/>
  <c r="G12" i="36" s="1"/>
  <c r="G10" i="36" s="1"/>
  <c r="D20" i="42"/>
  <c r="D19" i="42" s="1"/>
  <c r="D15" i="42" s="1"/>
  <c r="F19" i="42"/>
  <c r="F15" i="42" s="1"/>
  <c r="G18" i="36"/>
  <c r="G61" i="36" l="1"/>
  <c r="G60" i="36" s="1"/>
  <c r="G59" i="36" s="1"/>
  <c r="G57" i="36"/>
  <c r="G55" i="36" s="1"/>
  <c r="G45" i="36" s="1"/>
  <c r="G43" i="36" s="1"/>
  <c r="G41" i="36" s="1"/>
  <c r="G39" i="36" s="1"/>
  <c r="G37" i="36" s="1"/>
  <c r="F13" i="42"/>
  <c r="F12" i="42" s="1"/>
  <c r="F17" i="42"/>
  <c r="D17" i="42"/>
  <c r="D13" i="42"/>
  <c r="D12" i="42" s="1"/>
  <c r="H36" i="36"/>
  <c r="H54" i="36" s="1"/>
  <c r="E19" i="35"/>
  <c r="E12" i="35" s="1"/>
  <c r="E11" i="35" s="1"/>
  <c r="E10" i="35" s="1"/>
  <c r="H53" i="36" l="1"/>
  <c r="H52" i="36" s="1"/>
  <c r="H51" i="36" s="1"/>
  <c r="H62" i="36"/>
  <c r="H49" i="36"/>
  <c r="H47" i="36" s="1"/>
  <c r="D19" i="35"/>
  <c r="D12" i="35" s="1"/>
  <c r="D11" i="35" s="1"/>
  <c r="D10" i="35" s="1"/>
  <c r="H30" i="36"/>
  <c r="H28" i="36" s="1"/>
  <c r="H27" i="36"/>
  <c r="H35" i="36"/>
  <c r="H34" i="36" s="1"/>
  <c r="H33" i="36" s="1"/>
  <c r="H32" i="36" s="1"/>
  <c r="H57" i="36" l="1"/>
  <c r="H55" i="36" s="1"/>
  <c r="H45" i="36" s="1"/>
  <c r="H43" i="36" s="1"/>
  <c r="H41" i="36" s="1"/>
  <c r="H39" i="36" s="1"/>
  <c r="H37" i="36" s="1"/>
  <c r="H61" i="36"/>
  <c r="H60" i="36" s="1"/>
  <c r="H59" i="36" s="1"/>
  <c r="H20" i="36"/>
  <c r="H26" i="36"/>
  <c r="H24" i="36" s="1"/>
  <c r="H22" i="36" s="1"/>
  <c r="I20" i="42"/>
  <c r="H18" i="36" l="1"/>
  <c r="H16" i="36"/>
  <c r="H14" i="36" s="1"/>
  <c r="H12" i="36" s="1"/>
  <c r="H10" i="36" s="1"/>
  <c r="G20" i="42"/>
  <c r="G19" i="42" s="1"/>
  <c r="G15" i="42" s="1"/>
  <c r="I19" i="42"/>
  <c r="I15" i="42" s="1"/>
  <c r="I17" i="42" l="1"/>
  <c r="I13" i="42"/>
  <c r="I12" i="42" s="1"/>
  <c r="G17" i="42"/>
  <c r="G13" i="42"/>
  <c r="G12" i="42" s="1"/>
</calcChain>
</file>

<file path=xl/sharedStrings.xml><?xml version="1.0" encoding="utf-8"?>
<sst xmlns="http://schemas.openxmlformats.org/spreadsheetml/2006/main" count="371" uniqueCount="160">
  <si>
    <t>______________ ի    ___Ն որոշման</t>
  </si>
  <si>
    <t xml:space="preserve"> Տարի </t>
  </si>
  <si>
    <t>Հավելված 1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</si>
  <si>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</si>
  <si>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</si>
  <si>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</si>
  <si>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</si>
  <si>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</si>
  <si>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</si>
  <si>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</si>
  <si>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>Հավելված 3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</si>
  <si>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</si>
  <si>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</si>
  <si>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</si>
  <si>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</si>
  <si>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</si>
  <si>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</si>
  <si>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</si>
  <si>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</si>
  <si>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</si>
  <si>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</si>
  <si>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</si>
  <si>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</si>
  <si>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</si>
  <si>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</si>
  <si>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</si>
  <si>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</si>
  <si>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</si>
  <si>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</si>
  <si>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</si>
  <si>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</si>
  <si>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</si>
  <si>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</si>
  <si>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</si>
  <si>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</si>
  <si>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</si>
  <si>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Հավելված 4</t>
  </si>
  <si>
    <t>հազար դրամներով</t>
  </si>
  <si>
    <t>Ցուցանիշների փոփոխությունը (ավելացումները նշված են դրական նշանով, իսկ նվազեցումները` փակագծերում)</t>
  </si>
  <si>
    <t xml:space="preserve"> Միջոցա ռում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</si>
  <si>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</si>
  <si>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</si>
  <si>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</si>
  <si>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</si>
  <si>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ՄԱՍ 2. ՊԵՏԱԿԱՆ ՄԱՐՄՆԻ ԳԾՈՎ ԱՐԴՅՈՒՆՔԱՅԻՆ (ԿԱՏԱՐՈՂԱԿԱՆ) ՑՈՒՑԱՆԻՇՆԵՐԸ </t>
  </si>
  <si>
    <t>ՀՀ տարածքային կառավարման և ենթակառուցվածքների նախարարություն</t>
  </si>
  <si>
    <t xml:space="preserve"> ՀՀ տարածքային կառավարման և ենթակառուցվածքների նախարարություն </t>
  </si>
  <si>
    <t xml:space="preserve"> ՀՀ  տարածքային կառավարման և ենթակառուցվածքների նախարարություն</t>
  </si>
  <si>
    <t xml:space="preserve"> 1189</t>
  </si>
  <si>
    <t xml:space="preserve"> Դպրոցների սեյսմիկ անվտանգության մակարդակի բարձրացման ծրագիր</t>
  </si>
  <si>
    <t xml:space="preserve"> Տրանսֆերտների տրամադրում</t>
  </si>
  <si>
    <t xml:space="preserve"> 09</t>
  </si>
  <si>
    <t xml:space="preserve"> ԿՐԹՈՒԹՅՈՒՆ</t>
  </si>
  <si>
    <t xml:space="preserve">  Դպրոցների սեյսմիկ անվտանգության մակարդակի բարձրացման ծրագիր</t>
  </si>
  <si>
    <t xml:space="preserve"> ՀՀ տարածքային կառավարման և ենթակառուցվածքների նախարարություն</t>
  </si>
  <si>
    <t>Տրանսֆերտների տրամադրում</t>
  </si>
  <si>
    <t>Նպաստել երկրի սեյսմակայունության ապահովմանը՝ անհատական և հասարակական անվտանգության մակարդակի բարձրացմանը</t>
  </si>
  <si>
    <t>Դպրոցների սեյսմիկ անվտանգության մակարդակի բարձրացման ծրագիր</t>
  </si>
  <si>
    <t>Դպրոցական շենքերի սեյսմակայունության մակարդակի բարձրացում</t>
  </si>
  <si>
    <r>
      <t xml:space="preserve">«Սեյսմիկ անվտանգության բարելավման» ծրագրի շրջանակներում` Հայաստանի տարածքային զարգացման հիմնադրամի կողմից </t>
    </r>
    <r>
      <rPr>
        <sz val="12"/>
        <color theme="1"/>
        <rFont val="GHEA Grapalat"/>
        <family val="3"/>
      </rPr>
      <t>կառուցված դպրոցների գույքո</t>
    </r>
    <r>
      <rPr>
        <sz val="12"/>
        <rFont val="GHEA Grapalat"/>
        <family val="2"/>
      </rPr>
      <t>վ ապահովում</t>
    </r>
  </si>
  <si>
    <t xml:space="preserve">Ապահովել  սեյսմակայուն և արդիական բոլոր չափանիշներին համապատասխան կառուցված  դպրոցների կրթական ծառայությունների մատուցման համար անհրաժեշտ պայմանները։ </t>
  </si>
  <si>
    <t xml:space="preserve"> 06</t>
  </si>
  <si>
    <t xml:space="preserve"> Կրթությանը տրամադրվող օժանդակ ծառայություններ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</si>
  <si>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</si>
  <si>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</si>
  <si>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</si>
  <si>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</si>
  <si>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>Միջոցառումն իրկանացնող</t>
  </si>
  <si>
    <t>Հայաստանի տարածքային զարգացման հիմնադրամ</t>
  </si>
  <si>
    <t>«Սեյսմիկ անվտանգության բարելավման» ծրագրի շրջանակներում` Հայաստանի տարածքային զարգացման հիմնադրամի կողմից կառուցված դպրոցների գույքով ապահովում</t>
  </si>
  <si>
    <t xml:space="preserve">Սեյսմակայուն և արդիական բոլոր չափանիշներին համապատասխան կառուցված  դպրոցների կրթական ծառայությունների մատուցման համար անհրաժեշտ պայմանների ապահովում։ </t>
  </si>
  <si>
    <t xml:space="preserve"> ՄԱՍ 1. ՊԵՏԱԿԱՆ ՄԱՐՄՆԻ ԳԾՈՎ ԱՐԴՅՈՒՆՔԱՅԻՆ (ԿԱՏԱՐՈՂԱԿԱՆ) ՑՈՒՑԱՆԻՇՆԵՐԸ </t>
  </si>
  <si>
    <r>
      <t xml:space="preserve">«Սեյսմիկ անվտանգության բարելավման» ծրագրի շրջանակներում` Հայաստանի տարածքային զարգացման հիմնադրամի կողմից </t>
    </r>
    <r>
      <rPr>
        <sz val="11"/>
        <color theme="1"/>
        <rFont val="GHEA Grapalat"/>
        <family val="2"/>
      </rPr>
      <t>կառուցված դպրոցների գույքո</t>
    </r>
    <r>
      <rPr>
        <sz val="11"/>
        <rFont val="GHEA Grapalat"/>
        <family val="2"/>
      </rPr>
      <t>վ ապահովում</t>
    </r>
  </si>
  <si>
    <t>Գնային առաջարկ</t>
  </si>
  <si>
    <t>Անհրաժեշտ գույքը</t>
  </si>
  <si>
    <t>Անվանում</t>
  </si>
  <si>
    <t>Քանակ</t>
  </si>
  <si>
    <t>Տարրական դասարանների սեղան</t>
  </si>
  <si>
    <t>Տարրական դասարանների աթոռ</t>
  </si>
  <si>
    <t>Հիմնական դասարանների աթոռ</t>
  </si>
  <si>
    <t>Ուսուցչի սեղան</t>
  </si>
  <si>
    <t>Ուսուցչի աթոռ</t>
  </si>
  <si>
    <t>Գրապահարան</t>
  </si>
  <si>
    <t>Ընդամենը</t>
  </si>
  <si>
    <t>Հավելված5</t>
  </si>
  <si>
    <t>______________ի___Նորոշման</t>
  </si>
  <si>
    <t>Միավորի գին
(հազար դրամ)</t>
  </si>
  <si>
    <t>Արժեք
(հազար դրամ)</t>
  </si>
  <si>
    <t xml:space="preserve">ՀՀ կառավարության  2020 թվականի </t>
  </si>
  <si>
    <t>ՀԱՅԱՍՏԱՆԻ ՀԱՆՐԱՊԵՏՈՒԹՅԱՆ 2020 ԹՎԱԿԱՆԻ ՊԵՏԱԿԱՆ ԲՅՈՒՋԵԻ ՄԱՍԻՆ» ՀԱՅԱՍՏԱՆԻ ՀԱՆՐԱՊԵՏՈՒԹՅԱՆ ՕՐԵՆՔԻ 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 ԵՎ ԼՐԱՑՈՒՄՆԵՐԸ</t>
  </si>
  <si>
    <t>ՀԱՅԱՍՏԱՆԻ ՀԱՆՐԱՊԵՏՈՒԹՅԱՆ ԿԱՌԱՎԱՐՈՒԹՅԱՆ 2019 ԹՎԱԿԱՆԻ ԴԵԿՏԵՄԲԵՐԻ 26-Ի N 1919-Ն ՈՐՈՇՄԱՆ N 3 ԵՎ N 4 ՀԱՎԵԼՎԱԾՆԵՐՈՒՄ ԿԱՏԱՐՎՈՂ ՓՈՓՈԽՈՒԹՅՈՒՆՆԵՐԸ ԵՎ  ԼՐԱՑՈՒՄՆԵՐԸ</t>
  </si>
  <si>
    <t>ՀՀ կառավարության 2020 թվականի</t>
  </si>
  <si>
    <t>Ք. Երևանի թիվ 135 հիմնական դպրոց</t>
  </si>
  <si>
    <t>ՀՀ Արարատի մարզի Նոր Խարբերդի թիվ 2 միջնակարգ դպրոց</t>
  </si>
  <si>
    <t>ՀՀ Սյունիքի մարզի Կապանի թիվ 7 հիմնական դպրոց</t>
  </si>
  <si>
    <t>ՀՀ Գեղարքունիքի մարզի Գավառի թիվ 2 միջնակարգ դպրոց</t>
  </si>
  <si>
    <t>Գրատախտակ ծալվող (3000x1000մմ)</t>
  </si>
  <si>
    <r>
      <t>N</t>
    </r>
    <r>
      <rPr>
        <sz val="11"/>
        <color rgb="FF000000"/>
        <rFont val="Calibri"/>
        <family val="2"/>
        <scheme val="minor"/>
      </rPr>
      <t> </t>
    </r>
  </si>
  <si>
    <t>Հիմնական դասարանների սեղան</t>
  </si>
  <si>
    <t>Հանդիսությունների դահլիճի աթոռ</t>
  </si>
  <si>
    <t xml:space="preserve">Ճաշարանի սեղան </t>
  </si>
  <si>
    <t>Ճաշարանի աթոռ</t>
  </si>
  <si>
    <t>Ֆիզիկայի դասարանների սեղան</t>
  </si>
  <si>
    <t>Ֆիզիկայի  դասարանների աթոռ</t>
  </si>
  <si>
    <t xml:space="preserve">Ֆիզիկայի ցուցադրական սեղան </t>
  </si>
  <si>
    <t>Քիմիայի դասարանների սեղան</t>
  </si>
  <si>
    <t>Քիմիայի դասարանների աթոռ</t>
  </si>
  <si>
    <t xml:space="preserve">Քիմիայի ցուցադրական սեղան </t>
  </si>
  <si>
    <t>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</si>
  <si>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 xml:space="preserve">Դպրոցների շենքերի ամրացման շինարարական աշխատանքներ, շինարարական
ստանդարտների արդիականացում, արտակարգ իրավիճակներին արձագանքման ծրագրի
մշակում, սեյսմիկ մոնիտորինգի դիտակետերի սարքավորումների արդիականացում:
</t>
  </si>
  <si>
    <t xml:space="preserve"> Միջոցառման տեսակը՝</t>
  </si>
  <si>
    <t xml:space="preserve">Տրանսֆերտների տրամադրում
</t>
  </si>
  <si>
    <t>Ասիական զարգացման բանկի աջակցությամμ իրականացվող դպրոցների սեյսմիկ_x000D_ պաշտպանության ծրագրի շրջանակներում ՀՀ դպրոցների սեյսմիկ անվտանգության բարելավմանն_x000D_ ուղղված միջոցառումներ</t>
  </si>
  <si>
    <t>ՈՉ ՖԻՆԱՆՍԱԿԱՆ ԱԿՏԻՎՆԵՐԻ ԳԾՈՎ ԾԱԽՍԵՐ</t>
  </si>
  <si>
    <t>- Շենքերի և շինությունների շինարարություն</t>
  </si>
  <si>
    <t xml:space="preserve"> Ինն ամիս </t>
  </si>
  <si>
    <t>Դպրոցների շենքերի ամրացման շինարարական աշխատանքներ, շինարարական_x000D_
ստանդարտների արդիականացում, արտակարգ իրավիճակներին արձագանքման_x000D_
ծրագրի մշակում, սեյսմիկ մոնիտորինգի դիտակետերի սարքավորումների_x000D_ արդիականացում:</t>
  </si>
  <si>
    <t xml:space="preserve"> Ակտիվն օգտագործող կազմակերպության(ների) անվանում(ները)՛ </t>
  </si>
  <si>
    <t xml:space="preserve"> Մասնագիտացված միավոր </t>
  </si>
  <si>
    <t>Դպրոցների շենքերի ամրացման շինարարական աշխատանքներ, շինարարական_x000D_
ստանդարտների արդիականացում, արտակարգ իրավիճակներին արձագանքման_x000D_
ծրագրի մշակում, սեյսմիկ մոնիտորինգի դիտակետերի սարքավորումների_x000D_
արդիականացում:</t>
  </si>
  <si>
    <t xml:space="preserve"> «ՀԱՅԱUՏԱՆԻ ՀԱՆՐԱՊԵՏՈՒԹՅԱՆ 2020 ԹՎԱԿԱՆԻ ՊԵՏԱԿԱՆ ԲՅՈՒՋԵԻ ՄԱUԻՆ» ՀԱՅԱUՏԱՆԻ ՀԱՆՐԱՊԵՏՈՒԹՅԱՆ OՐԵՆՔԻ N 1 ՀԱՎԵԼՎԱԾԻ N 4 ԱՂՅՈՒՍԱԿՈՒՄ ԵՎ ՀՀ ԿԱՌԱՎԱՐՈՒԹՅԱՆ 2019 ԹՎԱԿԱՆԻ ԴԵԿՏԵՄԲԵՐԻ 26-Ի N 1919-Ն ՈՐՈՇՄԱՆ N5 ՀԱՎԵԼՎԱԾԻ N 3 ԱՂՅՈՒՍԱԿԻ ՑՈՒՑԱՆԻՇՆԵՐՈՒՄ ԿԱՏԱՐՎՈՂ ՓՈՓՈԽՈՒԹՅՈՒՆՆԵՐԸ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</si>
  <si>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</si>
  <si>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</si>
  <si>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Ինն ամիս</t>
  </si>
  <si>
    <t>Տարի</t>
  </si>
  <si>
    <t>Ծրագիր</t>
  </si>
  <si>
    <t>Միջոցառում</t>
  </si>
  <si>
    <t xml:space="preserve"> Ընդամենը </t>
  </si>
  <si>
    <t xml:space="preserve"> այդ թվում </t>
  </si>
  <si>
    <t xml:space="preserve"> Վարկային միջոցներ </t>
  </si>
  <si>
    <t xml:space="preserve"> Համաֆինան_x000D_
սավորում </t>
  </si>
  <si>
    <t>ՀՀ ՏԱՐԱԾՔԱՅԻՆ ԿԱՌԱՎԱՐՄԱՆ ԵՎ ԵՆԹԱԿԱՌՈՒՑՎԱԾՔՆԵՐԻ ՆԱԽԱՐԱՐՈՒԹՅՈՒՆ_x000D_
այդ թվում`</t>
  </si>
  <si>
    <t>այդ թվում`</t>
  </si>
  <si>
    <t>այդ թվում` բյուջետային ծախսերի տնտեսագիտական դասակարգման հոդվածներ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</si>
  <si>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</si>
  <si>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</si>
  <si>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</si>
  <si>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</si>
  <si>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</si>
  <si>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</si>
  <si>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</si>
  <si>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</si>
  <si>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</si>
  <si>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</si>
  <si>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ԾԱԽՍԵՐ</t>
  </si>
  <si>
    <t xml:space="preserve"> -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</si>
  <si>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</si>
  <si>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</si>
  <si>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</si>
  <si>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</si>
  <si>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</si>
  <si>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</si>
  <si>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Միջոցառումն իրականացնողի անվանումը </t>
  </si>
  <si>
    <t>Աղյուսակ N1</t>
  </si>
  <si>
    <t>Աղյուսակ N2</t>
  </si>
  <si>
    <t>ՀԱՅԱՍՏԱՆԻ ՀԱՆՐԱՊԵՏՈՒԹՅԱՆ ԿԱՌԱՎԱՐՈՒԹՅԱՆ 2019 ԹՎԱԿԱՆԻ ԴԵԿՏԵՄԲԵՐԻ 26-Ի N 1919-Ն ՈՐՈՇՄԱՆ N 9.1 ՀԱՎԵԼՎԱԾԻ  N 9.1.8 ԵՎ 9․1․58 ԱՂՅՈՒՍԱԿՆԵՐՈՒՄ ԿԱՏԱՐՎՈՂ ՓՈՓՈԽՈՒԹՅՈՒՆՆԵՐԸ ԵՎ ԼՐԱՑՈՒՄՆԵՐԸ</t>
  </si>
  <si>
    <t>ՀԱՅԱՍՏԱՆԻ ՀԱՆՐԱՊԵՏՈՒԹՅԱՆ ԿԱՌԱՎԱՐՈՒԹՅԱՆ 2019 ԹՎԱԿԱՆԻ ԴԵԿՏԵՄԲԵՐԻ 26-Ի N 1919-Ն ՈՐՈՇՄԱՆ N 9 ՀԱՎԵԼՎԱԾԻ N 9.8 N9․47 ԱՂՅՈՒՍԱԿՆԵՐՈՒՄ ԿԱՏԱՐՎՈՂ ՓՈՓՈԽՈՒԹՅՈՒՆՆԵՐԸ ԵՎ ԼՐԱՑՈՒՄՆԵՐԸ</t>
  </si>
  <si>
    <t>Ցուցանիշների փոփոխությունը (նվազեցումները նշված են  փակագծերում)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</si>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</sst>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##,##0.0;\(##,##0.0\);\-"/>
    <numFmt numFmtId="165" formatCode="#,##0.0_);\(#,##0.0\)"/>
    <numFmt numFmtId="166" formatCode="_(* #,##0.0_);_(* \(#,##0.0\);_(* &quot;-&quot;??_);_(@_)"/>
    <numFmt numFmtId="167" formatCode="_(* #,##0_);_(* \(#,##0\);_(* &quot;-&quot;??_);_(@_)"/>
    <numFmt numFmtId="168" formatCode="0.0"/>
    <numFmt numFmtId="169" formatCode="#,##0.0"/>
    <numFmt numFmtId="170" formatCode="_(* #,##0.0_);_(* \(#,##0.0\);_(* &quot;-&quot;?_);_(@_)"/>
    <numFmt numFmtId="171" formatCode="_(* #,##0.00_);_(* \(#,##0.00\);_(* &quot;-&quot;?_);_(@_)"/>
    <numFmt numFmtId="172" formatCode="_-* #,##0.00\ _դ_ր_._-;\-* #,##0.00\ _դ_ր_._-;_-* &quot;-&quot;??\ _դ_ր_._-;_-@_-"/>
  </numFmts>
  <fonts count="4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sz val="8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b/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2"/>
    </font>
    <font>
      <sz val="10"/>
      <name val="Arial Armenian"/>
      <family val="2"/>
    </font>
    <font>
      <sz val="12"/>
      <color theme="1"/>
      <name val="GHEA Grapalat"/>
      <family val="3"/>
    </font>
    <font>
      <sz val="10"/>
      <name val="GHEA Grapalat"/>
      <family val="2"/>
    </font>
    <font>
      <i/>
      <sz val="11"/>
      <name val="GHEA Grapalat"/>
      <family val="2"/>
    </font>
    <font>
      <sz val="11"/>
      <name val="GHEA Grapalat"/>
      <family val="2"/>
    </font>
    <font>
      <b/>
      <sz val="11"/>
      <name val="GHEA Grapalat"/>
      <family val="2"/>
    </font>
    <font>
      <sz val="11"/>
      <color theme="1"/>
      <name val="GHEA Grapalat"/>
      <family val="2"/>
    </font>
    <font>
      <sz val="9"/>
      <name val="GHEA Grapalat"/>
      <family val="2"/>
    </font>
    <font>
      <b/>
      <sz val="9"/>
      <name val="GHEA Grapalat"/>
      <family val="2"/>
    </font>
    <font>
      <b/>
      <sz val="11"/>
      <name val="GHEA Grapalat"/>
      <family val="3"/>
    </font>
    <font>
      <b/>
      <sz val="9"/>
      <name val="GHEA Grapalat"/>
      <family val="3"/>
    </font>
    <font>
      <sz val="9"/>
      <name val="GHEA Grapalat"/>
      <family val="3"/>
    </font>
    <font>
      <sz val="11"/>
      <color rgb="FF000000"/>
      <name val="GHEA Grapalat"/>
      <family val="3"/>
    </font>
    <font>
      <sz val="11"/>
      <color theme="1"/>
      <name val="GHEA Grapalat"/>
      <family val="3"/>
    </font>
    <font>
      <sz val="11"/>
      <color rgb="FF000000"/>
      <name val="Calibri"/>
      <family val="2"/>
      <scheme val="minor"/>
    </font>
    <font>
      <b/>
      <sz val="12"/>
      <color rgb="FF000000"/>
      <name val="GHEA Grapalat"/>
      <family val="3"/>
    </font>
    <font>
      <sz val="11"/>
      <name val="Times Armenian"/>
      <family val="1"/>
    </font>
    <font>
      <sz val="11"/>
      <name val="GHEA Grapalat"/>
      <family val="3"/>
    </font>
    <font>
      <sz val="10"/>
      <name val="GHEA Grapalat"/>
      <family val="3"/>
    </font>
    <font>
      <i/>
      <sz val="10"/>
      <name val="GHEA Grapalat"/>
      <family val="3"/>
    </font>
    <font>
      <b/>
      <i/>
      <sz val="10"/>
      <name val="GHEA Grapalat"/>
      <family val="3"/>
    </font>
    <font>
      <sz val="10"/>
      <name val="Times Armenian"/>
      <family val="1"/>
    </font>
    <font>
      <sz val="10"/>
      <name val="Times Armenian"/>
      <family val="1"/>
    </font>
    <font>
      <i/>
      <sz val="9"/>
      <name val="GHEA Grapalat"/>
      <family val="3"/>
    </font>
    <font>
      <b/>
      <sz val="10"/>
      <name val="GHEA Grapalat"/>
      <family val="3"/>
    </font>
    <font>
      <b/>
      <i/>
      <sz val="12"/>
      <name val="GHEA Grapalat"/>
      <family val="3"/>
    </font>
    <font>
      <b/>
      <sz val="10"/>
      <color rgb="FF000000"/>
      <name val="GHEA Grapalat"/>
      <family val="3"/>
    </font>
    <font>
      <sz val="12"/>
      <color rgb="FF000000"/>
      <name val="GHEA Grapalat"/>
      <family val="3"/>
    </font>
    <font>
      <sz val="12"/>
      <color indexed="8"/>
      <name val="Times Armenian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indexed="9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164" fontId="10" fillId="0" borderId="0" applyFill="0" applyBorder="0" applyProtection="0">
      <alignment horizontal="right" vertical="top"/>
    </xf>
    <xf numFmtId="43" fontId="8" fillId="0" borderId="0" applyFont="0" applyFill="0" applyBorder="0" applyAlignment="0" applyProtection="0"/>
    <xf numFmtId="0" fontId="10" fillId="0" borderId="0">
      <alignment horizontal="left" vertical="top" wrapText="1"/>
    </xf>
    <xf numFmtId="164" fontId="13" fillId="0" borderId="0" applyFill="0" applyBorder="0" applyProtection="0">
      <alignment horizontal="right" vertical="top"/>
    </xf>
    <xf numFmtId="0" fontId="17" fillId="0" borderId="0"/>
    <xf numFmtId="43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3" fillId="0" borderId="0"/>
    <xf numFmtId="0" fontId="17" fillId="0" borderId="0"/>
    <xf numFmtId="0" fontId="6" fillId="0" borderId="0"/>
    <xf numFmtId="0" fontId="33" fillId="0" borderId="0"/>
    <xf numFmtId="0" fontId="1" fillId="0" borderId="0"/>
    <xf numFmtId="0" fontId="38" fillId="0" borderId="0"/>
    <xf numFmtId="43" fontId="38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6" fillId="0" borderId="0"/>
  </cellStyleXfs>
  <cellXfs count="260">
    <xf numFmtId="0" fontId="0" fillId="0" borderId="0" xfId="0"/>
    <xf numFmtId="0" fontId="14" fillId="0" borderId="0" xfId="8" applyFont="1">
      <alignment horizontal="left" vertical="top" wrapText="1"/>
    </xf>
    <xf numFmtId="0" fontId="14" fillId="0" borderId="0" xfId="8" applyFont="1" applyAlignment="1">
      <alignment horizontal="left" vertical="center" wrapText="1"/>
    </xf>
    <xf numFmtId="0" fontId="14" fillId="0" borderId="7" xfId="8" applyFont="1" applyBorder="1" applyAlignment="1">
      <alignment horizontal="center" vertical="center" wrapText="1"/>
    </xf>
    <xf numFmtId="0" fontId="14" fillId="0" borderId="7" xfId="8" applyFont="1" applyBorder="1" applyAlignment="1">
      <alignment horizontal="left" vertical="center" wrapText="1"/>
    </xf>
    <xf numFmtId="0" fontId="15" fillId="0" borderId="7" xfId="8" applyFont="1" applyBorder="1" applyAlignment="1">
      <alignment horizontal="left" vertical="center" wrapText="1"/>
    </xf>
    <xf numFmtId="164" fontId="15" fillId="0" borderId="7" xfId="9" applyNumberFormat="1" applyFont="1" applyBorder="1" applyAlignment="1">
      <alignment horizontal="right" vertical="center"/>
    </xf>
    <xf numFmtId="164" fontId="14" fillId="0" borderId="7" xfId="6" applyNumberFormat="1" applyFont="1" applyBorder="1" applyAlignment="1">
      <alignment horizontal="right" vertical="center"/>
    </xf>
    <xf numFmtId="0" fontId="16" fillId="0" borderId="7" xfId="8" applyFont="1" applyBorder="1" applyAlignment="1">
      <alignment horizontal="left" vertical="center" wrapText="1"/>
    </xf>
    <xf numFmtId="164" fontId="16" fillId="0" borderId="7" xfId="6" applyNumberFormat="1" applyFont="1" applyBorder="1" applyAlignment="1">
      <alignment horizontal="right" vertical="center"/>
    </xf>
    <xf numFmtId="0" fontId="16" fillId="0" borderId="0" xfId="8" applyFont="1" applyAlignment="1">
      <alignment horizontal="left" vertical="center" wrapText="1"/>
    </xf>
    <xf numFmtId="0" fontId="15" fillId="0" borderId="0" xfId="8" applyFont="1" applyAlignment="1">
      <alignment vertical="center" wrapText="1"/>
    </xf>
    <xf numFmtId="0" fontId="11" fillId="0" borderId="0" xfId="8" applyFont="1" applyAlignment="1">
      <alignment horizontal="left" vertical="center" wrapText="1"/>
    </xf>
    <xf numFmtId="0" fontId="14" fillId="0" borderId="0" xfId="8" applyFont="1" applyAlignment="1">
      <alignment horizontal="center" vertical="center" wrapText="1"/>
    </xf>
    <xf numFmtId="0" fontId="15" fillId="0" borderId="7" xfId="8" applyFont="1" applyBorder="1" applyAlignment="1">
      <alignment horizontal="center" vertical="center" wrapText="1"/>
    </xf>
    <xf numFmtId="0" fontId="16" fillId="0" borderId="7" xfId="8" applyFont="1" applyBorder="1" applyAlignment="1">
      <alignment horizontal="center" vertical="center" wrapText="1"/>
    </xf>
    <xf numFmtId="0" fontId="14" fillId="0" borderId="6" xfId="8" applyFont="1" applyBorder="1" applyAlignment="1">
      <alignment horizontal="center" vertical="center" wrapText="1"/>
    </xf>
    <xf numFmtId="0" fontId="11" fillId="0" borderId="0" xfId="8" applyFont="1" applyAlignment="1">
      <alignment horizontal="center" vertical="center" wrapText="1"/>
    </xf>
    <xf numFmtId="166" fontId="14" fillId="0" borderId="0" xfId="7" applyNumberFormat="1" applyFont="1" applyAlignment="1">
      <alignment horizontal="left" vertical="center" wrapText="1"/>
    </xf>
    <xf numFmtId="166" fontId="14" fillId="0" borderId="0" xfId="7" applyNumberFormat="1" applyFont="1" applyAlignment="1">
      <alignment horizontal="left" vertical="top" wrapText="1"/>
    </xf>
    <xf numFmtId="0" fontId="11" fillId="0" borderId="0" xfId="8" applyFont="1">
      <alignment horizontal="left" vertical="top" wrapText="1"/>
    </xf>
    <xf numFmtId="0" fontId="15" fillId="0" borderId="7" xfId="8" quotePrefix="1" applyFont="1" applyBorder="1" applyAlignment="1">
      <alignment horizontal="center" vertical="center" wrapText="1"/>
    </xf>
    <xf numFmtId="0" fontId="14" fillId="0" borderId="0" xfId="8" applyFont="1" applyFill="1">
      <alignment horizontal="left" vertical="top" wrapText="1"/>
    </xf>
    <xf numFmtId="0" fontId="11" fillId="0" borderId="0" xfId="8" applyFont="1" applyAlignment="1">
      <alignment vertical="top" wrapText="1"/>
    </xf>
    <xf numFmtId="0" fontId="14" fillId="0" borderId="7" xfId="8" applyFont="1" applyBorder="1" applyAlignment="1">
      <alignment horizontal="center" vertical="center" wrapText="1"/>
    </xf>
    <xf numFmtId="0" fontId="15" fillId="0" borderId="7" xfId="8" applyFont="1" applyFill="1" applyBorder="1" applyAlignment="1">
      <alignment horizontal="left" vertical="center" wrapText="1"/>
    </xf>
    <xf numFmtId="0" fontId="14" fillId="0" borderId="7" xfId="8" applyFont="1" applyFill="1" applyBorder="1" applyAlignment="1">
      <alignment horizontal="left" vertical="center" wrapText="1"/>
    </xf>
    <xf numFmtId="0" fontId="19" fillId="0" borderId="7" xfId="8" applyFont="1" applyBorder="1" applyAlignment="1">
      <alignment horizontal="left" vertical="center" wrapText="1"/>
    </xf>
    <xf numFmtId="0" fontId="14" fillId="0" borderId="9" xfId="8" applyFont="1" applyBorder="1" applyAlignment="1">
      <alignment horizontal="right" wrapText="1"/>
    </xf>
    <xf numFmtId="0" fontId="20" fillId="0" borderId="7" xfId="8" applyFont="1" applyBorder="1" applyAlignment="1">
      <alignment horizontal="left" vertical="center" wrapText="1"/>
    </xf>
    <xf numFmtId="0" fontId="20" fillId="0" borderId="7" xfId="8" applyFont="1" applyFill="1" applyBorder="1" applyAlignment="1">
      <alignment horizontal="left" vertical="center" wrapText="1"/>
    </xf>
    <xf numFmtId="0" fontId="21" fillId="0" borderId="7" xfId="8" applyFont="1" applyBorder="1" applyAlignment="1">
      <alignment horizontal="center" vertical="center" wrapText="1"/>
    </xf>
    <xf numFmtId="166" fontId="21" fillId="0" borderId="7" xfId="7" applyNumberFormat="1" applyFont="1" applyBorder="1" applyAlignment="1">
      <alignment horizontal="center" vertical="center" wrapText="1"/>
    </xf>
    <xf numFmtId="0" fontId="21" fillId="0" borderId="0" xfId="8" applyFont="1" applyAlignment="1">
      <alignment horizontal="center" vertical="center" wrapText="1"/>
    </xf>
    <xf numFmtId="0" fontId="21" fillId="0" borderId="0" xfId="8" applyFont="1" applyAlignment="1">
      <alignment horizontal="left" vertical="center" wrapText="1"/>
    </xf>
    <xf numFmtId="166" fontId="21" fillId="0" borderId="0" xfId="7" applyNumberFormat="1" applyFont="1" applyAlignment="1">
      <alignment horizontal="left" vertical="center" wrapText="1"/>
    </xf>
    <xf numFmtId="166" fontId="22" fillId="0" borderId="0" xfId="7" applyNumberFormat="1" applyFont="1" applyAlignment="1">
      <alignment horizontal="left" vertical="center" wrapText="1"/>
    </xf>
    <xf numFmtId="0" fontId="22" fillId="0" borderId="0" xfId="8" applyFont="1" applyAlignment="1">
      <alignment horizontal="center" vertical="center" wrapText="1"/>
    </xf>
    <xf numFmtId="0" fontId="21" fillId="0" borderId="7" xfId="8" applyFont="1" applyBorder="1" applyAlignment="1">
      <alignment horizontal="left" vertical="center" wrapText="1"/>
    </xf>
    <xf numFmtId="166" fontId="21" fillId="0" borderId="7" xfId="7" applyNumberFormat="1" applyFont="1" applyBorder="1" applyAlignment="1">
      <alignment horizontal="right" vertical="center"/>
    </xf>
    <xf numFmtId="0" fontId="22" fillId="0" borderId="7" xfId="8" applyFont="1" applyFill="1" applyBorder="1" applyAlignment="1">
      <alignment horizontal="left" vertical="center" wrapText="1"/>
    </xf>
    <xf numFmtId="166" fontId="22" fillId="0" borderId="7" xfId="7" applyNumberFormat="1" applyFont="1" applyBorder="1" applyAlignment="1">
      <alignment horizontal="right" vertical="center"/>
    </xf>
    <xf numFmtId="166" fontId="21" fillId="0" borderId="7" xfId="7" applyNumberFormat="1" applyFont="1" applyBorder="1" applyAlignment="1">
      <alignment horizontal="left" vertical="center" wrapText="1"/>
    </xf>
    <xf numFmtId="0" fontId="21" fillId="0" borderId="7" xfId="8" applyFont="1" applyFill="1" applyBorder="1" applyAlignment="1">
      <alignment horizontal="center" vertical="center" wrapText="1"/>
    </xf>
    <xf numFmtId="0" fontId="21" fillId="0" borderId="7" xfId="8" quotePrefix="1" applyFont="1" applyFill="1" applyBorder="1" applyAlignment="1">
      <alignment horizontal="center" vertical="center" wrapText="1"/>
    </xf>
    <xf numFmtId="0" fontId="21" fillId="0" borderId="7" xfId="8" applyFont="1" applyFill="1" applyBorder="1" applyAlignment="1">
      <alignment horizontal="left" vertical="center" wrapText="1"/>
    </xf>
    <xf numFmtId="0" fontId="24" fillId="0" borderId="0" xfId="8" applyFont="1" applyAlignment="1">
      <alignment horizontal="right" vertical="center" wrapText="1"/>
    </xf>
    <xf numFmtId="166" fontId="25" fillId="0" borderId="0" xfId="7" applyNumberFormat="1" applyFont="1" applyAlignment="1">
      <alignment vertical="center"/>
    </xf>
    <xf numFmtId="166" fontId="25" fillId="0" borderId="0" xfId="7" applyNumberFormat="1" applyFont="1" applyAlignment="1">
      <alignment horizontal="right" vertical="center"/>
    </xf>
    <xf numFmtId="0" fontId="25" fillId="0" borderId="0" xfId="8" applyFont="1" applyAlignment="1">
      <alignment horizontal="right" vertical="center" wrapText="1"/>
    </xf>
    <xf numFmtId="0" fontId="27" fillId="0" borderId="0" xfId="8" applyFont="1" applyAlignment="1">
      <alignment horizontal="right" vertical="top"/>
    </xf>
    <xf numFmtId="0" fontId="21" fillId="0" borderId="0" xfId="8" applyFont="1">
      <alignment horizontal="left" vertical="top" wrapText="1"/>
    </xf>
    <xf numFmtId="166" fontId="21" fillId="0" borderId="0" xfId="7" applyNumberFormat="1" applyFont="1" applyAlignment="1">
      <alignment horizontal="left" vertical="top" wrapText="1"/>
    </xf>
    <xf numFmtId="0" fontId="22" fillId="0" borderId="1" xfId="8" applyFont="1" applyBorder="1" applyAlignment="1">
      <alignment horizontal="left" vertical="top" wrapText="1"/>
    </xf>
    <xf numFmtId="0" fontId="20" fillId="0" borderId="1" xfId="8" applyFont="1" applyBorder="1" applyAlignment="1">
      <alignment horizontal="left" vertical="top" wrapText="1"/>
    </xf>
    <xf numFmtId="0" fontId="22" fillId="0" borderId="0" xfId="8" applyFont="1" applyAlignment="1">
      <alignment vertical="top" wrapText="1"/>
    </xf>
    <xf numFmtId="0" fontId="21" fillId="0" borderId="7" xfId="8" applyFont="1" applyBorder="1" applyAlignment="1">
      <alignment horizontal="left" vertical="top" wrapText="1"/>
    </xf>
    <xf numFmtId="0" fontId="20" fillId="0" borderId="7" xfId="8" applyFont="1" applyBorder="1" applyAlignment="1">
      <alignment horizontal="left" vertical="top" wrapText="1"/>
    </xf>
    <xf numFmtId="166" fontId="21" fillId="0" borderId="7" xfId="7" applyNumberFormat="1" applyFont="1" applyBorder="1" applyAlignment="1">
      <alignment horizontal="left" vertical="top" wrapText="1"/>
    </xf>
    <xf numFmtId="0" fontId="21" fillId="0" borderId="7" xfId="8" applyFont="1" applyBorder="1">
      <alignment horizontal="left" vertical="top" wrapText="1"/>
    </xf>
    <xf numFmtId="0" fontId="20" fillId="0" borderId="7" xfId="7" applyNumberFormat="1" applyFont="1" applyBorder="1" applyAlignment="1">
      <alignment horizontal="right" vertical="top" wrapText="1"/>
    </xf>
    <xf numFmtId="168" fontId="31" fillId="6" borderId="15" xfId="0" applyNumberFormat="1" applyFont="1" applyFill="1" applyBorder="1" applyAlignment="1">
      <alignment horizontal="center" vertical="center" wrapText="1"/>
    </xf>
    <xf numFmtId="1" fontId="31" fillId="6" borderId="15" xfId="0" applyNumberFormat="1" applyFont="1" applyFill="1" applyBorder="1" applyAlignment="1">
      <alignment horizontal="center" vertical="center" wrapText="1"/>
    </xf>
    <xf numFmtId="1" fontId="30" fillId="0" borderId="15" xfId="0" applyNumberFormat="1" applyFont="1" applyBorder="1" applyAlignment="1">
      <alignment horizontal="center" vertical="center" wrapText="1"/>
    </xf>
    <xf numFmtId="1" fontId="29" fillId="5" borderId="16" xfId="0" applyNumberFormat="1" applyFont="1" applyFill="1" applyBorder="1" applyAlignment="1">
      <alignment horizontal="center" vertical="center" wrapText="1"/>
    </xf>
    <xf numFmtId="0" fontId="11" fillId="0" borderId="0" xfId="8" applyFont="1" applyAlignment="1">
      <alignment horizontal="center" vertical="center" wrapText="1"/>
    </xf>
    <xf numFmtId="1" fontId="28" fillId="0" borderId="0" xfId="8" applyNumberFormat="1" applyFont="1" applyAlignment="1">
      <alignment horizontal="center" vertical="center" wrapText="1"/>
    </xf>
    <xf numFmtId="168" fontId="28" fillId="0" borderId="0" xfId="8" applyNumberFormat="1" applyFont="1" applyAlignment="1">
      <alignment horizontal="center" vertical="center" wrapText="1"/>
    </xf>
    <xf numFmtId="169" fontId="28" fillId="0" borderId="0" xfId="8" applyNumberFormat="1" applyFont="1" applyAlignment="1">
      <alignment horizontal="right" vertical="center" wrapText="1"/>
    </xf>
    <xf numFmtId="168" fontId="0" fillId="0" borderId="0" xfId="0" applyNumberFormat="1" applyFont="1" applyAlignment="1">
      <alignment horizontal="center" vertical="center" wrapText="1"/>
    </xf>
    <xf numFmtId="1" fontId="0" fillId="0" borderId="0" xfId="0" applyNumberFormat="1" applyFont="1" applyAlignment="1">
      <alignment horizontal="center" vertical="center" wrapText="1"/>
    </xf>
    <xf numFmtId="169" fontId="0" fillId="0" borderId="0" xfId="0" applyNumberFormat="1" applyFont="1" applyAlignment="1">
      <alignment horizontal="center" vertical="center" wrapText="1"/>
    </xf>
    <xf numFmtId="1" fontId="29" fillId="4" borderId="16" xfId="0" applyNumberFormat="1" applyFont="1" applyFill="1" applyBorder="1" applyAlignment="1">
      <alignment horizontal="center" vertical="center" wrapText="1"/>
    </xf>
    <xf numFmtId="168" fontId="29" fillId="3" borderId="15" xfId="0" applyNumberFormat="1" applyFont="1" applyFill="1" applyBorder="1" applyAlignment="1">
      <alignment horizontal="center" vertical="center" wrapText="1"/>
    </xf>
    <xf numFmtId="1" fontId="29" fillId="3" borderId="15" xfId="0" applyNumberFormat="1" applyFont="1" applyFill="1" applyBorder="1" applyAlignment="1">
      <alignment horizontal="center" vertical="center" wrapText="1"/>
    </xf>
    <xf numFmtId="169" fontId="29" fillId="3" borderId="15" xfId="0" applyNumberFormat="1" applyFont="1" applyFill="1" applyBorder="1" applyAlignment="1">
      <alignment horizontal="center" vertical="center" wrapText="1"/>
    </xf>
    <xf numFmtId="168" fontId="30" fillId="0" borderId="15" xfId="0" applyNumberFormat="1" applyFont="1" applyBorder="1" applyAlignment="1">
      <alignment horizontal="center" vertical="center" wrapText="1"/>
    </xf>
    <xf numFmtId="169" fontId="29" fillId="6" borderId="15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0" fontId="21" fillId="0" borderId="7" xfId="8" applyFont="1" applyBorder="1" applyAlignment="1">
      <alignment horizontal="center" vertical="center" wrapText="1"/>
    </xf>
    <xf numFmtId="0" fontId="14" fillId="0" borderId="6" xfId="8" applyFont="1" applyBorder="1" applyAlignment="1">
      <alignment horizontal="center" vertical="center" wrapText="1"/>
    </xf>
    <xf numFmtId="49" fontId="35" fillId="0" borderId="7" xfId="0" applyNumberFormat="1" applyFont="1" applyFill="1" applyBorder="1" applyAlignment="1">
      <alignment horizontal="left" vertical="center" wrapText="1"/>
    </xf>
    <xf numFmtId="49" fontId="35" fillId="0" borderId="7" xfId="0" quotePrefix="1" applyNumberFormat="1" applyFont="1" applyFill="1" applyBorder="1" applyAlignment="1">
      <alignment horizontal="left" vertical="center" wrapText="1"/>
    </xf>
    <xf numFmtId="0" fontId="35" fillId="0" borderId="0" xfId="0" applyFont="1" applyFill="1"/>
    <xf numFmtId="0" fontId="36" fillId="0" borderId="8" xfId="0" applyFont="1" applyFill="1" applyBorder="1" applyAlignment="1">
      <alignment horizontal="left" vertical="center" wrapText="1"/>
    </xf>
    <xf numFmtId="0" fontId="36" fillId="0" borderId="7" xfId="0" applyFont="1" applyFill="1" applyBorder="1" applyAlignment="1">
      <alignment horizontal="left" vertical="center" wrapText="1"/>
    </xf>
    <xf numFmtId="0" fontId="35" fillId="0" borderId="7" xfId="0" applyFont="1" applyFill="1" applyBorder="1" applyAlignment="1">
      <alignment horizontal="center" vertical="center" wrapText="1"/>
    </xf>
    <xf numFmtId="0" fontId="35" fillId="0" borderId="7" xfId="0" applyFont="1" applyFill="1" applyBorder="1" applyAlignment="1">
      <alignment horizontal="left" vertical="top" wrapText="1"/>
    </xf>
    <xf numFmtId="0" fontId="36" fillId="0" borderId="7" xfId="0" applyFont="1" applyBorder="1" applyAlignment="1">
      <alignment horizontal="left" vertical="center" wrapText="1"/>
    </xf>
    <xf numFmtId="0" fontId="36" fillId="0" borderId="7" xfId="0" applyFont="1" applyFill="1" applyBorder="1" applyAlignment="1">
      <alignment horizontal="right" vertical="top" wrapText="1"/>
    </xf>
    <xf numFmtId="0" fontId="21" fillId="0" borderId="7" xfId="8" applyFont="1" applyBorder="1" applyAlignment="1">
      <alignment horizontal="center" vertical="top" wrapText="1"/>
    </xf>
    <xf numFmtId="167" fontId="20" fillId="2" borderId="7" xfId="7" applyNumberFormat="1" applyFont="1" applyFill="1" applyBorder="1" applyAlignment="1">
      <alignment horizontal="right" vertical="top" wrapText="1"/>
    </xf>
    <xf numFmtId="0" fontId="39" fillId="0" borderId="0" xfId="0" applyFont="1"/>
    <xf numFmtId="0" fontId="35" fillId="0" borderId="7" xfId="0" applyFont="1" applyBorder="1" applyAlignment="1">
      <alignment horizontal="left" vertical="top" wrapText="1"/>
    </xf>
    <xf numFmtId="0" fontId="35" fillId="0" borderId="0" xfId="18" applyFont="1" applyFill="1" applyBorder="1"/>
    <xf numFmtId="0" fontId="35" fillId="0" borderId="0" xfId="18" applyFont="1" applyFill="1" applyBorder="1" applyAlignment="1"/>
    <xf numFmtId="170" fontId="35" fillId="0" borderId="0" xfId="18" applyNumberFormat="1" applyFont="1" applyFill="1" applyBorder="1"/>
    <xf numFmtId="0" fontId="9" fillId="0" borderId="0" xfId="18" applyFont="1" applyFill="1" applyAlignment="1">
      <alignment horizontal="center" vertical="center"/>
    </xf>
    <xf numFmtId="0" fontId="35" fillId="0" borderId="0" xfId="18" applyFont="1" applyFill="1" applyBorder="1" applyAlignment="1">
      <alignment wrapText="1"/>
    </xf>
    <xf numFmtId="0" fontId="9" fillId="0" borderId="0" xfId="18" applyFont="1" applyFill="1" applyAlignment="1">
      <alignment horizontal="right" vertical="center"/>
    </xf>
    <xf numFmtId="170" fontId="35" fillId="0" borderId="0" xfId="18" applyNumberFormat="1" applyFont="1" applyFill="1" applyBorder="1" applyAlignment="1">
      <alignment horizontal="right" wrapText="1"/>
    </xf>
    <xf numFmtId="0" fontId="9" fillId="0" borderId="0" xfId="18" applyFont="1" applyFill="1" applyAlignment="1">
      <alignment horizontal="right"/>
    </xf>
    <xf numFmtId="170" fontId="35" fillId="0" borderId="0" xfId="16" applyNumberFormat="1" applyFont="1" applyFill="1" applyBorder="1" applyAlignment="1">
      <alignment horizontal="right" vertical="center" wrapText="1"/>
    </xf>
    <xf numFmtId="171" fontId="35" fillId="0" borderId="0" xfId="18" applyNumberFormat="1" applyFont="1" applyFill="1" applyAlignment="1">
      <alignment vertical="center" wrapText="1"/>
    </xf>
    <xf numFmtId="170" fontId="11" fillId="0" borderId="0" xfId="18" applyNumberFormat="1" applyFont="1" applyFill="1" applyBorder="1"/>
    <xf numFmtId="170" fontId="40" fillId="0" borderId="0" xfId="18" applyNumberFormat="1" applyFont="1" applyFill="1" applyBorder="1" applyAlignment="1">
      <alignment horizontal="right"/>
    </xf>
    <xf numFmtId="170" fontId="35" fillId="0" borderId="0" xfId="18" applyNumberFormat="1" applyFont="1" applyFill="1" applyBorder="1" applyAlignment="1">
      <alignment vertical="center" wrapText="1"/>
    </xf>
    <xf numFmtId="170" fontId="35" fillId="0" borderId="37" xfId="18" applyNumberFormat="1" applyFont="1" applyFill="1" applyBorder="1" applyAlignment="1">
      <alignment horizontal="center"/>
    </xf>
    <xf numFmtId="170" fontId="35" fillId="0" borderId="38" xfId="18" applyNumberFormat="1" applyFont="1" applyFill="1" applyBorder="1" applyAlignment="1"/>
    <xf numFmtId="0" fontId="43" fillId="0" borderId="39" xfId="18" applyFont="1" applyFill="1" applyBorder="1" applyAlignment="1">
      <alignment horizontal="left" vertical="center" wrapText="1"/>
    </xf>
    <xf numFmtId="1" fontId="32" fillId="0" borderId="28" xfId="18" applyNumberFormat="1" applyFont="1" applyFill="1" applyBorder="1" applyAlignment="1">
      <alignment horizontal="center" vertical="center" shrinkToFit="1"/>
    </xf>
    <xf numFmtId="0" fontId="32" fillId="0" borderId="8" xfId="18" applyFont="1" applyFill="1" applyBorder="1" applyAlignment="1">
      <alignment horizontal="center" vertical="center" wrapText="1"/>
    </xf>
    <xf numFmtId="0" fontId="41" fillId="0" borderId="35" xfId="18" applyFont="1" applyFill="1" applyBorder="1" applyAlignment="1">
      <alignment horizontal="left" vertical="center" wrapText="1"/>
    </xf>
    <xf numFmtId="165" fontId="32" fillId="0" borderId="22" xfId="18" applyNumberFormat="1" applyFont="1" applyFill="1" applyBorder="1" applyAlignment="1">
      <alignment horizontal="right" vertical="center" shrinkToFit="1"/>
    </xf>
    <xf numFmtId="165" fontId="32" fillId="0" borderId="7" xfId="18" applyNumberFormat="1" applyFont="1" applyFill="1" applyBorder="1" applyAlignment="1">
      <alignment horizontal="right" vertical="center" shrinkToFit="1"/>
    </xf>
    <xf numFmtId="165" fontId="32" fillId="0" borderId="29" xfId="18" applyNumberFormat="1" applyFont="1" applyFill="1" applyBorder="1" applyAlignment="1">
      <alignment horizontal="right" vertical="center" shrinkToFit="1"/>
    </xf>
    <xf numFmtId="165" fontId="32" fillId="0" borderId="5" xfId="18" applyNumberFormat="1" applyFont="1" applyFill="1" applyBorder="1" applyAlignment="1">
      <alignment horizontal="right" vertical="center" shrinkToFit="1"/>
    </xf>
    <xf numFmtId="0" fontId="44" fillId="0" borderId="0" xfId="18" applyFont="1" applyFill="1" applyBorder="1" applyAlignment="1">
      <alignment horizontal="left" vertical="center"/>
    </xf>
    <xf numFmtId="0" fontId="44" fillId="0" borderId="22" xfId="18" applyFont="1" applyFill="1" applyBorder="1" applyAlignment="1">
      <alignment horizontal="left" vertical="center" wrapText="1"/>
    </xf>
    <xf numFmtId="0" fontId="44" fillId="0" borderId="7" xfId="18" applyFont="1" applyFill="1" applyBorder="1" applyAlignment="1">
      <alignment horizontal="center" vertical="center" wrapText="1"/>
    </xf>
    <xf numFmtId="0" fontId="35" fillId="0" borderId="3" xfId="18" applyFont="1" applyFill="1" applyBorder="1" applyAlignment="1">
      <alignment horizontal="left" vertical="center" wrapText="1"/>
    </xf>
    <xf numFmtId="165" fontId="44" fillId="0" borderId="22" xfId="18" applyNumberFormat="1" applyFont="1" applyFill="1" applyBorder="1" applyAlignment="1">
      <alignment horizontal="left" vertical="center" wrapText="1"/>
    </xf>
    <xf numFmtId="165" fontId="44" fillId="0" borderId="7" xfId="18" applyNumberFormat="1" applyFont="1" applyFill="1" applyBorder="1" applyAlignment="1">
      <alignment horizontal="left" vertical="center" wrapText="1"/>
    </xf>
    <xf numFmtId="165" fontId="44" fillId="0" borderId="29" xfId="18" applyNumberFormat="1" applyFont="1" applyFill="1" applyBorder="1" applyAlignment="1">
      <alignment horizontal="left" vertical="center" wrapText="1"/>
    </xf>
    <xf numFmtId="165" fontId="44" fillId="0" borderId="5" xfId="18" applyNumberFormat="1" applyFont="1" applyFill="1" applyBorder="1" applyAlignment="1">
      <alignment horizontal="left" vertical="center" wrapText="1"/>
    </xf>
    <xf numFmtId="1" fontId="32" fillId="0" borderId="7" xfId="18" applyNumberFormat="1" applyFont="1" applyFill="1" applyBorder="1" applyAlignment="1">
      <alignment horizontal="center" vertical="center" shrinkToFit="1"/>
    </xf>
    <xf numFmtId="0" fontId="41" fillId="0" borderId="3" xfId="18" applyFont="1" applyFill="1" applyBorder="1" applyAlignment="1">
      <alignment horizontal="left" vertical="center" wrapText="1"/>
    </xf>
    <xf numFmtId="0" fontId="37" fillId="0" borderId="3" xfId="18" applyFont="1" applyFill="1" applyBorder="1" applyAlignment="1">
      <alignment horizontal="left" vertical="center" wrapText="1"/>
    </xf>
    <xf numFmtId="165" fontId="44" fillId="0" borderId="22" xfId="18" applyNumberFormat="1" applyFont="1" applyFill="1" applyBorder="1" applyAlignment="1">
      <alignment horizontal="right" vertical="center" shrinkToFit="1"/>
    </xf>
    <xf numFmtId="165" fontId="44" fillId="0" borderId="7" xfId="18" applyNumberFormat="1" applyFont="1" applyFill="1" applyBorder="1" applyAlignment="1">
      <alignment horizontal="right" vertical="center" shrinkToFit="1"/>
    </xf>
    <xf numFmtId="165" fontId="44" fillId="0" borderId="29" xfId="18" applyNumberFormat="1" applyFont="1" applyFill="1" applyBorder="1" applyAlignment="1">
      <alignment horizontal="right" vertical="center" shrinkToFit="1"/>
    </xf>
    <xf numFmtId="0" fontId="44" fillId="0" borderId="23" xfId="18" applyFont="1" applyFill="1" applyBorder="1" applyAlignment="1">
      <alignment horizontal="left" vertical="center" wrapText="1"/>
    </xf>
    <xf numFmtId="0" fontId="44" fillId="0" borderId="24" xfId="18" applyFont="1" applyFill="1" applyBorder="1" applyAlignment="1">
      <alignment horizontal="center" vertical="center" wrapText="1"/>
    </xf>
    <xf numFmtId="0" fontId="35" fillId="0" borderId="40" xfId="18" quotePrefix="1" applyFont="1" applyFill="1" applyBorder="1" applyAlignment="1">
      <alignment horizontal="left" vertical="center" wrapText="1"/>
    </xf>
    <xf numFmtId="165" fontId="44" fillId="0" borderId="23" xfId="18" applyNumberFormat="1" applyFont="1" applyFill="1" applyBorder="1" applyAlignment="1">
      <alignment horizontal="right" vertical="center" shrinkToFit="1"/>
    </xf>
    <xf numFmtId="165" fontId="44" fillId="0" borderId="24" xfId="18" applyNumberFormat="1" applyFont="1" applyFill="1" applyBorder="1" applyAlignment="1">
      <alignment horizontal="right" vertical="center" shrinkToFit="1"/>
    </xf>
    <xf numFmtId="165" fontId="44" fillId="0" borderId="30" xfId="18" applyNumberFormat="1" applyFont="1" applyFill="1" applyBorder="1" applyAlignment="1">
      <alignment horizontal="right" vertical="center" shrinkToFit="1"/>
    </xf>
    <xf numFmtId="170" fontId="41" fillId="0" borderId="6" xfId="19" applyNumberFormat="1" applyFont="1" applyFill="1" applyBorder="1" applyAlignment="1">
      <alignment horizontal="center" vertical="center" wrapText="1"/>
    </xf>
    <xf numFmtId="170" fontId="41" fillId="0" borderId="41" xfId="19" applyNumberFormat="1" applyFont="1" applyFill="1" applyBorder="1" applyAlignment="1">
      <alignment horizontal="center" vertical="center" wrapText="1"/>
    </xf>
    <xf numFmtId="165" fontId="44" fillId="0" borderId="28" xfId="18" applyNumberFormat="1" applyFont="1" applyFill="1" applyBorder="1" applyAlignment="1">
      <alignment horizontal="left" vertical="center" wrapText="1"/>
    </xf>
    <xf numFmtId="165" fontId="44" fillId="0" borderId="8" xfId="18" applyNumberFormat="1" applyFont="1" applyFill="1" applyBorder="1" applyAlignment="1">
      <alignment horizontal="left" vertical="center" wrapText="1"/>
    </xf>
    <xf numFmtId="165" fontId="44" fillId="0" borderId="36" xfId="18" applyNumberFormat="1" applyFont="1" applyFill="1" applyBorder="1" applyAlignment="1">
      <alignment horizontal="left" vertical="center" wrapText="1"/>
    </xf>
    <xf numFmtId="165" fontId="44" fillId="0" borderId="34" xfId="18" applyNumberFormat="1" applyFont="1" applyFill="1" applyBorder="1" applyAlignment="1">
      <alignment horizontal="left" vertical="center" wrapText="1"/>
    </xf>
    <xf numFmtId="165" fontId="44" fillId="0" borderId="5" xfId="18" applyNumberFormat="1" applyFont="1" applyFill="1" applyBorder="1" applyAlignment="1">
      <alignment horizontal="right" vertical="center" shrinkToFit="1"/>
    </xf>
    <xf numFmtId="165" fontId="44" fillId="0" borderId="25" xfId="18" applyNumberFormat="1" applyFont="1" applyFill="1" applyBorder="1" applyAlignment="1">
      <alignment horizontal="right" vertical="center" shrinkToFit="1"/>
    </xf>
    <xf numFmtId="166" fontId="11" fillId="0" borderId="26" xfId="19" applyNumberFormat="1" applyFont="1" applyFill="1" applyBorder="1" applyAlignment="1">
      <alignment horizontal="center" vertical="center" wrapText="1"/>
    </xf>
    <xf numFmtId="166" fontId="11" fillId="0" borderId="44" xfId="19" applyNumberFormat="1" applyFont="1" applyFill="1" applyBorder="1" applyAlignment="1">
      <alignment horizontal="center" vertical="center" wrapText="1"/>
    </xf>
    <xf numFmtId="166" fontId="11" fillId="0" borderId="27" xfId="19" applyNumberFormat="1" applyFont="1" applyFill="1" applyBorder="1" applyAlignment="1">
      <alignment horizontal="center" vertical="center" wrapText="1"/>
    </xf>
    <xf numFmtId="170" fontId="12" fillId="0" borderId="0" xfId="18" applyNumberFormat="1" applyFont="1" applyFill="1" applyBorder="1"/>
    <xf numFmtId="0" fontId="22" fillId="0" borderId="7" xfId="8" applyFont="1" applyBorder="1" applyAlignment="1">
      <alignment horizontal="left" vertical="center" wrapText="1"/>
    </xf>
    <xf numFmtId="0" fontId="19" fillId="0" borderId="6" xfId="8" applyFont="1" applyBorder="1" applyAlignment="1">
      <alignment horizontal="left" vertical="center" wrapText="1"/>
    </xf>
    <xf numFmtId="164" fontId="14" fillId="0" borderId="6" xfId="6" applyNumberFormat="1" applyFont="1" applyBorder="1" applyAlignment="1">
      <alignment horizontal="right" vertical="center"/>
    </xf>
    <xf numFmtId="0" fontId="11" fillId="7" borderId="7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 wrapText="1"/>
    </xf>
    <xf numFmtId="49" fontId="11" fillId="7" borderId="7" xfId="0" applyNumberFormat="1" applyFont="1" applyFill="1" applyBorder="1" applyAlignment="1">
      <alignment horizontal="center" vertical="center" wrapText="1"/>
    </xf>
    <xf numFmtId="165" fontId="12" fillId="7" borderId="7" xfId="0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2" fillId="7" borderId="7" xfId="0" applyFont="1" applyFill="1" applyBorder="1" applyAlignment="1">
      <alignment horizontal="center" vertical="center"/>
    </xf>
    <xf numFmtId="0" fontId="12" fillId="7" borderId="7" xfId="0" applyFont="1" applyFill="1" applyBorder="1" applyAlignment="1">
      <alignment vertical="center" wrapText="1"/>
    </xf>
    <xf numFmtId="0" fontId="12" fillId="0" borderId="7" xfId="0" applyFont="1" applyBorder="1" applyAlignment="1">
      <alignment horizontal="left" vertical="center" wrapText="1"/>
    </xf>
    <xf numFmtId="0" fontId="22" fillId="0" borderId="7" xfId="8" applyFont="1" applyBorder="1" applyAlignment="1">
      <alignment horizontal="left" vertical="top" wrapText="1"/>
    </xf>
    <xf numFmtId="166" fontId="21" fillId="0" borderId="7" xfId="7" applyNumberFormat="1" applyFont="1" applyBorder="1" applyAlignment="1">
      <alignment horizontal="center" vertical="top" wrapText="1"/>
    </xf>
    <xf numFmtId="0" fontId="21" fillId="0" borderId="5" xfId="8" applyFont="1" applyBorder="1" applyAlignment="1">
      <alignment horizontal="center" vertical="top" wrapText="1"/>
    </xf>
    <xf numFmtId="0" fontId="20" fillId="0" borderId="7" xfId="8" applyFont="1" applyBorder="1" applyAlignment="1">
      <alignment vertical="top" wrapText="1"/>
    </xf>
    <xf numFmtId="166" fontId="21" fillId="0" borderId="7" xfId="8" applyNumberFormat="1" applyFont="1" applyBorder="1" applyAlignment="1">
      <alignment horizontal="left" vertical="top" wrapText="1"/>
    </xf>
    <xf numFmtId="0" fontId="35" fillId="0" borderId="7" xfId="0" applyFont="1" applyBorder="1" applyAlignment="1">
      <alignment horizontal="left" vertical="center" wrapText="1"/>
    </xf>
    <xf numFmtId="0" fontId="35" fillId="0" borderId="7" xfId="0" applyFont="1" applyFill="1" applyBorder="1" applyAlignment="1">
      <alignment horizontal="left" vertical="center" wrapText="1"/>
    </xf>
    <xf numFmtId="0" fontId="35" fillId="0" borderId="8" xfId="0" applyFont="1" applyFill="1" applyBorder="1" applyAlignment="1">
      <alignment horizontal="left" vertical="center" wrapText="1"/>
    </xf>
    <xf numFmtId="166" fontId="34" fillId="0" borderId="7" xfId="7" applyNumberFormat="1" applyFont="1" applyBorder="1" applyAlignment="1">
      <alignment horizontal="right" vertical="top" wrapText="1"/>
    </xf>
    <xf numFmtId="166" fontId="35" fillId="0" borderId="7" xfId="7" applyNumberFormat="1" applyFont="1" applyFill="1" applyBorder="1" applyAlignment="1">
      <alignment horizontal="right" vertical="top" wrapText="1"/>
    </xf>
    <xf numFmtId="166" fontId="12" fillId="0" borderId="7" xfId="7" applyNumberFormat="1" applyFont="1" applyBorder="1" applyAlignment="1">
      <alignment horizontal="right" vertical="top" wrapText="1"/>
    </xf>
    <xf numFmtId="0" fontId="35" fillId="0" borderId="7" xfId="0" applyFont="1" applyFill="1" applyBorder="1" applyAlignment="1">
      <alignment horizontal="left" vertical="center" wrapText="1"/>
    </xf>
    <xf numFmtId="0" fontId="21" fillId="0" borderId="7" xfId="8" applyFont="1" applyBorder="1" applyAlignment="1">
      <alignment horizontal="center" vertical="center" wrapText="1"/>
    </xf>
    <xf numFmtId="166" fontId="21" fillId="0" borderId="3" xfId="7" applyNumberFormat="1" applyFont="1" applyBorder="1" applyAlignment="1">
      <alignment horizontal="center" vertical="center" wrapText="1"/>
    </xf>
    <xf numFmtId="166" fontId="21" fillId="0" borderId="5" xfId="7" applyNumberFormat="1" applyFont="1" applyBorder="1" applyAlignment="1">
      <alignment horizontal="center" vertical="center" wrapText="1"/>
    </xf>
    <xf numFmtId="0" fontId="21" fillId="0" borderId="3" xfId="8" applyFont="1" applyFill="1" applyBorder="1" applyAlignment="1">
      <alignment horizontal="center" vertical="center" wrapText="1"/>
    </xf>
    <xf numFmtId="0" fontId="21" fillId="0" borderId="4" xfId="8" applyFont="1" applyFill="1" applyBorder="1" applyAlignment="1">
      <alignment horizontal="center" vertical="center" wrapText="1"/>
    </xf>
    <xf numFmtId="0" fontId="21" fillId="0" borderId="5" xfId="8" applyFont="1" applyFill="1" applyBorder="1" applyAlignment="1">
      <alignment horizontal="center" vertical="center" wrapText="1"/>
    </xf>
    <xf numFmtId="166" fontId="21" fillId="0" borderId="2" xfId="7" applyNumberFormat="1" applyFont="1" applyBorder="1" applyAlignment="1">
      <alignment horizontal="right" wrapText="1"/>
    </xf>
    <xf numFmtId="0" fontId="22" fillId="0" borderId="0" xfId="8" applyFont="1" applyAlignment="1">
      <alignment horizontal="center" vertical="center" wrapText="1"/>
    </xf>
    <xf numFmtId="166" fontId="25" fillId="0" borderId="0" xfId="7" applyNumberFormat="1" applyFont="1" applyAlignment="1">
      <alignment horizontal="right" vertical="center" wrapText="1"/>
    </xf>
    <xf numFmtId="166" fontId="25" fillId="0" borderId="0" xfId="7" applyNumberFormat="1" applyFont="1" applyAlignment="1">
      <alignment horizontal="right" vertical="center"/>
    </xf>
    <xf numFmtId="0" fontId="14" fillId="0" borderId="3" xfId="8" applyFont="1" applyBorder="1" applyAlignment="1">
      <alignment horizontal="center" vertical="center" wrapText="1"/>
    </xf>
    <xf numFmtId="0" fontId="14" fillId="0" borderId="4" xfId="8" applyFont="1" applyBorder="1" applyAlignment="1">
      <alignment horizontal="center" vertical="center" wrapText="1"/>
    </xf>
    <xf numFmtId="0" fontId="14" fillId="0" borderId="5" xfId="8" applyFont="1" applyBorder="1" applyAlignment="1">
      <alignment horizontal="center" vertical="center" wrapText="1"/>
    </xf>
    <xf numFmtId="0" fontId="14" fillId="0" borderId="0" xfId="8" applyFont="1" applyAlignment="1">
      <alignment horizontal="right" vertical="center" wrapText="1"/>
    </xf>
    <xf numFmtId="0" fontId="14" fillId="0" borderId="6" xfId="8" applyFont="1" applyBorder="1" applyAlignment="1">
      <alignment horizontal="center" vertical="center" wrapText="1"/>
    </xf>
    <xf numFmtId="0" fontId="14" fillId="0" borderId="8" xfId="8" applyFont="1" applyBorder="1" applyAlignment="1">
      <alignment horizontal="center" vertical="center" wrapText="1"/>
    </xf>
    <xf numFmtId="0" fontId="11" fillId="0" borderId="0" xfId="8" applyFont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170" fontId="35" fillId="0" borderId="0" xfId="18" applyNumberFormat="1" applyFont="1" applyFill="1" applyBorder="1" applyAlignment="1">
      <alignment horizontal="right"/>
    </xf>
    <xf numFmtId="170" fontId="35" fillId="0" borderId="0" xfId="18" applyNumberFormat="1" applyFont="1" applyFill="1" applyBorder="1" applyAlignment="1">
      <alignment horizontal="right" wrapText="1"/>
    </xf>
    <xf numFmtId="0" fontId="11" fillId="0" borderId="0" xfId="18" applyNumberFormat="1" applyFont="1" applyFill="1" applyBorder="1" applyAlignment="1">
      <alignment horizontal="center" vertical="center" wrapText="1"/>
    </xf>
    <xf numFmtId="49" fontId="34" fillId="0" borderId="10" xfId="18" applyNumberFormat="1" applyFont="1" applyFill="1" applyBorder="1" applyAlignment="1">
      <alignment horizontal="center" vertical="center" wrapText="1"/>
    </xf>
    <xf numFmtId="49" fontId="34" fillId="0" borderId="32" xfId="18" applyNumberFormat="1" applyFont="1" applyFill="1" applyBorder="1" applyAlignment="1">
      <alignment horizontal="center" vertical="center" wrapText="1"/>
    </xf>
    <xf numFmtId="49" fontId="34" fillId="0" borderId="33" xfId="18" applyNumberFormat="1" applyFont="1" applyFill="1" applyBorder="1" applyAlignment="1">
      <alignment horizontal="center" vertical="center" wrapText="1"/>
    </xf>
    <xf numFmtId="49" fontId="34" fillId="0" borderId="34" xfId="18" applyNumberFormat="1" applyFont="1" applyFill="1" applyBorder="1" applyAlignment="1">
      <alignment horizontal="center" vertical="center" wrapText="1"/>
    </xf>
    <xf numFmtId="0" fontId="41" fillId="0" borderId="42" xfId="18" applyFont="1" applyFill="1" applyBorder="1" applyAlignment="1">
      <alignment horizontal="center" vertical="center" wrapText="1"/>
    </xf>
    <xf numFmtId="0" fontId="41" fillId="0" borderId="43" xfId="18" applyFont="1" applyFill="1" applyBorder="1" applyAlignment="1">
      <alignment horizontal="center" vertical="center" wrapText="1"/>
    </xf>
    <xf numFmtId="0" fontId="41" fillId="0" borderId="35" xfId="18" applyFont="1" applyFill="1" applyBorder="1" applyAlignment="1">
      <alignment horizontal="center" vertical="center" wrapText="1"/>
    </xf>
    <xf numFmtId="49" fontId="34" fillId="0" borderId="31" xfId="18" applyNumberFormat="1" applyFont="1" applyFill="1" applyBorder="1" applyAlignment="1">
      <alignment horizontal="center" vertical="center" textRotation="90" wrapText="1"/>
    </xf>
    <xf numFmtId="49" fontId="34" fillId="0" borderId="28" xfId="18" applyNumberFormat="1" applyFont="1" applyFill="1" applyBorder="1" applyAlignment="1">
      <alignment horizontal="center" vertical="center" textRotation="90" wrapText="1"/>
    </xf>
    <xf numFmtId="49" fontId="34" fillId="0" borderId="6" xfId="18" applyNumberFormat="1" applyFont="1" applyFill="1" applyBorder="1" applyAlignment="1">
      <alignment horizontal="center" vertical="center" textRotation="90" wrapText="1"/>
    </xf>
    <xf numFmtId="49" fontId="34" fillId="0" borderId="8" xfId="18" applyNumberFormat="1" applyFont="1" applyFill="1" applyBorder="1" applyAlignment="1">
      <alignment horizontal="center" vertical="center" textRotation="90" wrapText="1"/>
    </xf>
    <xf numFmtId="170" fontId="41" fillId="0" borderId="28" xfId="19" applyNumberFormat="1" applyFont="1" applyFill="1" applyBorder="1" applyAlignment="1">
      <alignment horizontal="center" vertical="center" wrapText="1"/>
    </xf>
    <xf numFmtId="170" fontId="41" fillId="0" borderId="31" xfId="19" applyNumberFormat="1" applyFont="1" applyFill="1" applyBorder="1" applyAlignment="1">
      <alignment horizontal="center" vertical="center" wrapText="1"/>
    </xf>
    <xf numFmtId="170" fontId="41" fillId="0" borderId="8" xfId="19" applyNumberFormat="1" applyFont="1" applyFill="1" applyBorder="1" applyAlignment="1">
      <alignment horizontal="center" vertical="center" wrapText="1"/>
    </xf>
    <xf numFmtId="170" fontId="41" fillId="0" borderId="36" xfId="19" applyNumberFormat="1" applyFont="1" applyFill="1" applyBorder="1" applyAlignment="1">
      <alignment horizontal="center" vertical="center" wrapText="1"/>
    </xf>
    <xf numFmtId="170" fontId="42" fillId="0" borderId="13" xfId="19" applyNumberFormat="1" applyFont="1" applyFill="1" applyBorder="1" applyAlignment="1">
      <alignment horizontal="center" vertical="center" wrapText="1"/>
    </xf>
    <xf numFmtId="170" fontId="42" fillId="0" borderId="14" xfId="19" applyNumberFormat="1" applyFont="1" applyFill="1" applyBorder="1" applyAlignment="1">
      <alignment horizontal="center" vertical="center" wrapText="1"/>
    </xf>
    <xf numFmtId="170" fontId="42" fillId="0" borderId="15" xfId="19" applyNumberFormat="1" applyFont="1" applyFill="1" applyBorder="1" applyAlignment="1">
      <alignment horizontal="center" vertical="center" wrapText="1"/>
    </xf>
    <xf numFmtId="0" fontId="22" fillId="0" borderId="3" xfId="8" applyFont="1" applyBorder="1" applyAlignment="1">
      <alignment horizontal="left" vertical="top" wrapText="1"/>
    </xf>
    <xf numFmtId="0" fontId="22" fillId="0" borderId="4" xfId="8" applyFont="1" applyBorder="1" applyAlignment="1">
      <alignment horizontal="left" vertical="top" wrapText="1"/>
    </xf>
    <xf numFmtId="0" fontId="22" fillId="0" borderId="5" xfId="8" applyFont="1" applyBorder="1" applyAlignment="1">
      <alignment horizontal="left" vertical="top" wrapText="1"/>
    </xf>
    <xf numFmtId="0" fontId="22" fillId="0" borderId="0" xfId="8" applyFont="1" applyAlignment="1">
      <alignment horizontal="left" vertical="top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1" fillId="0" borderId="7" xfId="8" applyFont="1" applyBorder="1" applyAlignment="1">
      <alignment horizontal="center" vertical="top" wrapText="1"/>
    </xf>
    <xf numFmtId="0" fontId="21" fillId="0" borderId="7" xfId="8" applyFont="1" applyBorder="1" applyAlignment="1">
      <alignment horizontal="left" vertical="top" wrapText="1"/>
    </xf>
    <xf numFmtId="0" fontId="26" fillId="0" borderId="0" xfId="8" applyFont="1" applyAlignment="1">
      <alignment horizontal="center" vertical="top" wrapText="1"/>
    </xf>
    <xf numFmtId="0" fontId="22" fillId="0" borderId="0" xfId="8" applyFont="1" applyAlignment="1">
      <alignment horizontal="center" vertical="top"/>
    </xf>
    <xf numFmtId="0" fontId="20" fillId="0" borderId="7" xfId="8" applyFont="1" applyFill="1" applyBorder="1" applyAlignment="1">
      <alignment horizontal="left" vertical="top" wrapText="1"/>
    </xf>
    <xf numFmtId="0" fontId="20" fillId="0" borderId="3" xfId="8" applyFont="1" applyBorder="1" applyAlignment="1">
      <alignment horizontal="left" vertical="top" wrapText="1"/>
    </xf>
    <xf numFmtId="0" fontId="20" fillId="0" borderId="4" xfId="8" applyFont="1" applyBorder="1" applyAlignment="1">
      <alignment horizontal="left" vertical="top" wrapText="1"/>
    </xf>
    <xf numFmtId="0" fontId="20" fillId="0" borderId="5" xfId="8" applyFont="1" applyBorder="1" applyAlignment="1">
      <alignment horizontal="left" vertical="top" wrapText="1"/>
    </xf>
    <xf numFmtId="0" fontId="20" fillId="0" borderId="3" xfId="8" applyFont="1" applyFill="1" applyBorder="1" applyAlignment="1">
      <alignment horizontal="left" vertical="top" wrapText="1"/>
    </xf>
    <xf numFmtId="0" fontId="20" fillId="0" borderId="5" xfId="8" applyFont="1" applyFill="1" applyBorder="1" applyAlignment="1">
      <alignment horizontal="left" vertical="top" wrapText="1"/>
    </xf>
    <xf numFmtId="0" fontId="37" fillId="0" borderId="7" xfId="0" applyFont="1" applyFill="1" applyBorder="1" applyAlignment="1">
      <alignment horizontal="left" vertical="center" wrapText="1"/>
    </xf>
    <xf numFmtId="0" fontId="35" fillId="0" borderId="7" xfId="0" applyFont="1" applyFill="1" applyBorder="1" applyAlignment="1">
      <alignment horizontal="left" vertical="center" wrapText="1"/>
    </xf>
    <xf numFmtId="0" fontId="21" fillId="0" borderId="3" xfId="8" applyFont="1" applyBorder="1" applyAlignment="1">
      <alignment horizontal="center" vertical="top" wrapText="1"/>
    </xf>
    <xf numFmtId="0" fontId="21" fillId="0" borderId="5" xfId="8" applyFont="1" applyBorder="1" applyAlignment="1">
      <alignment horizontal="center" vertical="top" wrapText="1"/>
    </xf>
    <xf numFmtId="0" fontId="21" fillId="0" borderId="3" xfId="8" applyFont="1" applyBorder="1" applyAlignment="1">
      <alignment horizontal="left" vertical="top" wrapText="1"/>
    </xf>
    <xf numFmtId="0" fontId="21" fillId="0" borderId="5" xfId="8" applyFont="1" applyBorder="1" applyAlignment="1">
      <alignment horizontal="left" vertical="top" wrapText="1"/>
    </xf>
    <xf numFmtId="0" fontId="35" fillId="0" borderId="7" xfId="0" applyFont="1" applyBorder="1" applyAlignment="1">
      <alignment horizontal="left" vertical="center" wrapText="1"/>
    </xf>
    <xf numFmtId="0" fontId="20" fillId="0" borderId="6" xfId="8" applyFont="1" applyBorder="1" applyAlignment="1">
      <alignment horizontal="left" vertical="center" wrapText="1"/>
    </xf>
    <xf numFmtId="0" fontId="20" fillId="0" borderId="8" xfId="8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5" fillId="0" borderId="8" xfId="0" applyFont="1" applyBorder="1" applyAlignment="1">
      <alignment horizontal="left" vertical="center" wrapText="1"/>
    </xf>
    <xf numFmtId="0" fontId="26" fillId="0" borderId="0" xfId="8" applyFont="1" applyFill="1" applyAlignment="1">
      <alignment horizontal="center" vertical="top" wrapText="1"/>
    </xf>
    <xf numFmtId="168" fontId="29" fillId="6" borderId="17" xfId="0" applyNumberFormat="1" applyFont="1" applyFill="1" applyBorder="1" applyAlignment="1">
      <alignment horizontal="center" vertical="center" wrapText="1"/>
    </xf>
    <xf numFmtId="168" fontId="29" fillId="6" borderId="18" xfId="0" applyNumberFormat="1" applyFont="1" applyFill="1" applyBorder="1" applyAlignment="1">
      <alignment horizontal="center" vertical="center" wrapText="1"/>
    </xf>
    <xf numFmtId="168" fontId="29" fillId="3" borderId="10" xfId="0" applyNumberFormat="1" applyFont="1" applyFill="1" applyBorder="1" applyAlignment="1">
      <alignment horizontal="center" vertical="center" wrapText="1"/>
    </xf>
    <xf numFmtId="168" fontId="29" fillId="3" borderId="11" xfId="0" applyNumberFormat="1" applyFont="1" applyFill="1" applyBorder="1" applyAlignment="1">
      <alignment horizontal="center" vertical="center" wrapText="1"/>
    </xf>
    <xf numFmtId="168" fontId="29" fillId="3" borderId="12" xfId="0" applyNumberFormat="1" applyFont="1" applyFill="1" applyBorder="1" applyAlignment="1">
      <alignment horizontal="center" vertical="center" wrapText="1"/>
    </xf>
    <xf numFmtId="168" fontId="29" fillId="3" borderId="13" xfId="0" applyNumberFormat="1" applyFont="1" applyFill="1" applyBorder="1" applyAlignment="1">
      <alignment horizontal="center" vertical="center" wrapText="1"/>
    </xf>
    <xf numFmtId="168" fontId="29" fillId="3" borderId="14" xfId="0" applyNumberFormat="1" applyFont="1" applyFill="1" applyBorder="1" applyAlignment="1">
      <alignment horizontal="center" vertical="center" wrapText="1"/>
    </xf>
    <xf numFmtId="168" fontId="29" fillId="3" borderId="15" xfId="0" applyNumberFormat="1" applyFont="1" applyFill="1" applyBorder="1" applyAlignment="1">
      <alignment horizontal="center" vertical="center" wrapText="1"/>
    </xf>
    <xf numFmtId="169" fontId="28" fillId="0" borderId="0" xfId="8" applyNumberFormat="1" applyFont="1" applyAlignment="1">
      <alignment horizontal="right" vertical="center" wrapText="1"/>
    </xf>
    <xf numFmtId="168" fontId="30" fillId="0" borderId="21" xfId="0" applyNumberFormat="1" applyFont="1" applyBorder="1" applyAlignment="1">
      <alignment horizontal="center" vertical="center" wrapText="1"/>
    </xf>
    <xf numFmtId="168" fontId="30" fillId="0" borderId="16" xfId="0" applyNumberFormat="1" applyFont="1" applyBorder="1" applyAlignment="1">
      <alignment horizontal="center" vertical="center" wrapText="1"/>
    </xf>
    <xf numFmtId="170" fontId="41" fillId="0" borderId="45" xfId="19" applyNumberFormat="1" applyFont="1" applyFill="1" applyBorder="1" applyAlignment="1">
      <alignment horizontal="center" vertical="center" wrapText="1"/>
    </xf>
    <xf numFmtId="170" fontId="41" fillId="0" borderId="37" xfId="19" applyNumberFormat="1" applyFont="1" applyFill="1" applyBorder="1" applyAlignment="1">
      <alignment horizontal="center" vertical="center" wrapText="1"/>
    </xf>
    <xf numFmtId="170" fontId="42" fillId="0" borderId="46" xfId="19" applyNumberFormat="1" applyFont="1" applyFill="1" applyBorder="1" applyAlignment="1">
      <alignment horizontal="center" vertical="center" wrapText="1"/>
    </xf>
    <xf numFmtId="170" fontId="42" fillId="0" borderId="47" xfId="19" applyNumberFormat="1" applyFont="1" applyFill="1" applyBorder="1" applyAlignment="1">
      <alignment horizontal="center" vertical="center" wrapText="1"/>
    </xf>
    <xf numFmtId="170" fontId="42" fillId="0" borderId="48" xfId="19" applyNumberFormat="1" applyFont="1" applyFill="1" applyBorder="1" applyAlignment="1">
      <alignment horizontal="center" vertical="center" wrapText="1"/>
    </xf>
    <xf numFmtId="0" fontId="35" fillId="0" borderId="19" xfId="0" applyFont="1" applyFill="1" applyBorder="1" applyAlignment="1">
      <alignment horizontal="center" vertical="center" wrapText="1"/>
    </xf>
    <xf numFmtId="0" fontId="35" fillId="0" borderId="20" xfId="0" applyFont="1" applyFill="1" applyBorder="1" applyAlignment="1">
      <alignment horizontal="center" vertical="center" wrapText="1"/>
    </xf>
    <xf numFmtId="0" fontId="35" fillId="0" borderId="35" xfId="0" applyFont="1" applyFill="1" applyBorder="1" applyAlignment="1">
      <alignment horizontal="center" vertical="center" wrapText="1"/>
    </xf>
    <xf numFmtId="0" fontId="35" fillId="0" borderId="34" xfId="0" applyFont="1" applyFill="1" applyBorder="1" applyAlignment="1">
      <alignment horizontal="center" vertical="center" wrapText="1"/>
    </xf>
  </cellXfs>
  <cellStyles count="23">
    <cellStyle name="Comma" xfId="7" builtinId="3"/>
    <cellStyle name="Comma 2" xfId="11"/>
    <cellStyle name="Comma 3" xfId="19"/>
    <cellStyle name="Comma 4" xfId="20"/>
    <cellStyle name="Comma 5" xfId="21"/>
    <cellStyle name="Normal" xfId="0" builtinId="0"/>
    <cellStyle name="Normal 10" xfId="4"/>
    <cellStyle name="Normal 2" xfId="1"/>
    <cellStyle name="Normal 2 2" xfId="14"/>
    <cellStyle name="Normal 2 3" xfId="22"/>
    <cellStyle name="Normal 3" xfId="3"/>
    <cellStyle name="Normal 4" xfId="5"/>
    <cellStyle name="Normal 5" xfId="10"/>
    <cellStyle name="Normal 5 2" xfId="15"/>
    <cellStyle name="Normal 6" xfId="13"/>
    <cellStyle name="Normal 7" xfId="17"/>
    <cellStyle name="Normal 8" xfId="8"/>
    <cellStyle name="Normal 9" xfId="18"/>
    <cellStyle name="Normal_Book2" xfId="16"/>
    <cellStyle name="Percent 2" xfId="2"/>
    <cellStyle name="Percent 3" xfId="12"/>
    <cellStyle name="SN_241" xfId="6"/>
    <cellStyle name="SN_b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opLeftCell="A37" workbookViewId="0">
      <selection activeCell="B53" sqref="B53"/>
    </sheetView>
  </sheetViews>
  <sheetFormatPr defaultRowHeight="17.25"/>
  <cols>
    <col min="1" max="1" width="10.85546875" style="13" bestFit="1" customWidth="1"/>
    <col min="2" max="2" width="15.42578125" style="13" bestFit="1" customWidth="1"/>
    <col min="3" max="3" width="76.140625" style="2" customWidth="1"/>
    <col min="4" max="4" width="18.85546875" style="18" customWidth="1"/>
    <col min="5" max="5" width="18.28515625" style="18" customWidth="1"/>
    <col min="6" max="16384" width="9.140625" style="2"/>
  </cols>
  <sheetData>
    <row r="1" spans="1:5">
      <c r="A1" s="33"/>
      <c r="B1" s="33"/>
      <c r="C1" s="46"/>
      <c r="D1" s="180" t="s">
        <v>2</v>
      </c>
      <c r="E1" s="180"/>
    </row>
    <row r="2" spans="1:5" ht="17.25" customHeight="1">
      <c r="A2" s="33"/>
      <c r="B2" s="33"/>
      <c r="C2" s="180" t="s">
        <v>88</v>
      </c>
      <c r="D2" s="180"/>
      <c r="E2" s="180"/>
    </row>
    <row r="3" spans="1:5" ht="17.25" customHeight="1">
      <c r="A3" s="33"/>
      <c r="B3" s="33"/>
      <c r="C3" s="46"/>
      <c r="D3" s="181" t="s">
        <v>0</v>
      </c>
      <c r="E3" s="181"/>
    </row>
    <row r="4" spans="1:5">
      <c r="A4" s="33"/>
      <c r="B4" s="33"/>
      <c r="C4" s="34"/>
      <c r="D4" s="35"/>
      <c r="E4" s="36"/>
    </row>
    <row r="5" spans="1:5" ht="81.75" customHeight="1">
      <c r="A5" s="179" t="s">
        <v>89</v>
      </c>
      <c r="B5" s="179"/>
      <c r="C5" s="179"/>
      <c r="D5" s="179"/>
      <c r="E5" s="179"/>
    </row>
    <row r="6" spans="1:5">
      <c r="A6" s="37"/>
      <c r="B6" s="37"/>
      <c r="C6" s="37"/>
      <c r="D6" s="37"/>
      <c r="E6" s="37"/>
    </row>
    <row r="7" spans="1:5">
      <c r="A7" s="33"/>
      <c r="B7" s="33"/>
      <c r="C7" s="34"/>
      <c r="D7" s="178" t="s">
        <v>37</v>
      </c>
      <c r="E7" s="178"/>
    </row>
    <row r="8" spans="1:5" ht="99.75" customHeight="1">
      <c r="A8" s="172" t="s">
        <v>4</v>
      </c>
      <c r="B8" s="172"/>
      <c r="C8" s="172" t="s">
        <v>5</v>
      </c>
      <c r="D8" s="173" t="s">
        <v>38</v>
      </c>
      <c r="E8" s="174"/>
    </row>
    <row r="9" spans="1:5" ht="23.25" customHeight="1">
      <c r="A9" s="31" t="s">
        <v>8</v>
      </c>
      <c r="B9" s="31" t="s">
        <v>9</v>
      </c>
      <c r="C9" s="172"/>
      <c r="D9" s="32" t="s">
        <v>6</v>
      </c>
      <c r="E9" s="32" t="s">
        <v>7</v>
      </c>
    </row>
    <row r="10" spans="1:5">
      <c r="A10" s="31"/>
      <c r="B10" s="31"/>
      <c r="C10" s="38" t="s">
        <v>13</v>
      </c>
      <c r="D10" s="39">
        <f>D11</f>
        <v>0</v>
      </c>
      <c r="E10" s="39">
        <f>E11</f>
        <v>0</v>
      </c>
    </row>
    <row r="11" spans="1:5" ht="33">
      <c r="A11" s="31"/>
      <c r="B11" s="31"/>
      <c r="C11" s="40" t="s">
        <v>54</v>
      </c>
      <c r="D11" s="41">
        <f>D12</f>
        <v>0</v>
      </c>
      <c r="E11" s="41">
        <f>E12</f>
        <v>0</v>
      </c>
    </row>
    <row r="12" spans="1:5">
      <c r="A12" s="31" t="s">
        <v>48</v>
      </c>
      <c r="B12" s="31"/>
      <c r="C12" s="29" t="s">
        <v>18</v>
      </c>
      <c r="D12" s="39">
        <f>D19+D25</f>
        <v>0</v>
      </c>
      <c r="E12" s="39">
        <f>E19+E25</f>
        <v>0</v>
      </c>
    </row>
    <row r="13" spans="1:5">
      <c r="A13" s="31"/>
      <c r="B13" s="31"/>
      <c r="C13" s="38" t="s">
        <v>57</v>
      </c>
      <c r="D13" s="42"/>
      <c r="E13" s="42"/>
    </row>
    <row r="14" spans="1:5">
      <c r="A14" s="31"/>
      <c r="B14" s="31"/>
      <c r="C14" s="29" t="s">
        <v>19</v>
      </c>
      <c r="D14" s="42"/>
      <c r="E14" s="42"/>
    </row>
    <row r="15" spans="1:5" ht="45" customHeight="1">
      <c r="A15" s="31"/>
      <c r="B15" s="31"/>
      <c r="C15" s="38" t="s">
        <v>56</v>
      </c>
      <c r="D15" s="42"/>
      <c r="E15" s="42"/>
    </row>
    <row r="16" spans="1:5">
      <c r="A16" s="31"/>
      <c r="B16" s="31"/>
      <c r="C16" s="29" t="s">
        <v>20</v>
      </c>
      <c r="D16" s="42"/>
      <c r="E16" s="42"/>
    </row>
    <row r="17" spans="1:5" ht="24" customHeight="1">
      <c r="A17" s="31"/>
      <c r="B17" s="31"/>
      <c r="C17" s="38" t="s">
        <v>58</v>
      </c>
      <c r="D17" s="42"/>
      <c r="E17" s="42"/>
    </row>
    <row r="18" spans="1:5" ht="17.25" customHeight="1">
      <c r="A18" s="175" t="s">
        <v>25</v>
      </c>
      <c r="B18" s="176"/>
      <c r="C18" s="176"/>
      <c r="D18" s="176"/>
      <c r="E18" s="177"/>
    </row>
    <row r="19" spans="1:5">
      <c r="A19" s="31"/>
      <c r="B19" s="31">
        <v>12001</v>
      </c>
      <c r="C19" s="29" t="s">
        <v>21</v>
      </c>
      <c r="D19" s="39">
        <f>E19</f>
        <v>-136406</v>
      </c>
      <c r="E19" s="39">
        <f>-E25</f>
        <v>-136406</v>
      </c>
    </row>
    <row r="20" spans="1:5" ht="49.5">
      <c r="A20" s="31"/>
      <c r="B20" s="31"/>
      <c r="C20" s="38" t="s">
        <v>108</v>
      </c>
      <c r="D20" s="42"/>
      <c r="E20" s="42"/>
    </row>
    <row r="21" spans="1:5">
      <c r="A21" s="31"/>
      <c r="B21" s="31"/>
      <c r="C21" s="29" t="s">
        <v>22</v>
      </c>
      <c r="D21" s="42"/>
      <c r="E21" s="42"/>
    </row>
    <row r="22" spans="1:5" ht="115.5">
      <c r="A22" s="31"/>
      <c r="B22" s="31"/>
      <c r="C22" s="38" t="s">
        <v>109</v>
      </c>
      <c r="D22" s="42"/>
      <c r="E22" s="42"/>
    </row>
    <row r="23" spans="1:5">
      <c r="A23" s="31"/>
      <c r="B23" s="31"/>
      <c r="C23" s="29" t="s">
        <v>110</v>
      </c>
      <c r="D23" s="42"/>
      <c r="E23" s="42"/>
    </row>
    <row r="24" spans="1:5" ht="24" customHeight="1">
      <c r="A24" s="31"/>
      <c r="B24" s="31"/>
      <c r="C24" s="56" t="s">
        <v>111</v>
      </c>
      <c r="D24" s="42"/>
      <c r="E24" s="42"/>
    </row>
    <row r="25" spans="1:5">
      <c r="A25" s="43"/>
      <c r="B25" s="44">
        <v>12002</v>
      </c>
      <c r="C25" s="30" t="s">
        <v>21</v>
      </c>
      <c r="D25" s="39">
        <f>E25</f>
        <v>136406</v>
      </c>
      <c r="E25" s="39">
        <f>'5'!F25</f>
        <v>136406</v>
      </c>
    </row>
    <row r="26" spans="1:5" ht="49.5">
      <c r="A26" s="43"/>
      <c r="B26" s="43"/>
      <c r="C26" s="45" t="s">
        <v>72</v>
      </c>
      <c r="D26" s="42"/>
      <c r="E26" s="42"/>
    </row>
    <row r="27" spans="1:5">
      <c r="A27" s="43"/>
      <c r="B27" s="43"/>
      <c r="C27" s="30" t="s">
        <v>22</v>
      </c>
      <c r="D27" s="42"/>
      <c r="E27" s="42"/>
    </row>
    <row r="28" spans="1:5" ht="58.5" customHeight="1">
      <c r="A28" s="43"/>
      <c r="B28" s="43"/>
      <c r="C28" s="45" t="s">
        <v>60</v>
      </c>
      <c r="D28" s="42"/>
      <c r="E28" s="42"/>
    </row>
    <row r="29" spans="1:5">
      <c r="A29" s="31"/>
      <c r="B29" s="31"/>
      <c r="C29" s="29" t="s">
        <v>23</v>
      </c>
      <c r="D29" s="42"/>
      <c r="E29" s="42"/>
    </row>
    <row r="30" spans="1:5">
      <c r="A30" s="31"/>
      <c r="B30" s="31"/>
      <c r="C30" s="38" t="s">
        <v>50</v>
      </c>
      <c r="D30" s="42"/>
      <c r="E30" s="42"/>
    </row>
    <row r="31" spans="1:5" ht="26.25" customHeight="1">
      <c r="A31" s="79"/>
      <c r="B31" s="79"/>
      <c r="C31" s="149" t="s">
        <v>134</v>
      </c>
      <c r="D31" s="41">
        <f t="shared" ref="D31:E31" si="0">D32</f>
        <v>0</v>
      </c>
      <c r="E31" s="41">
        <f t="shared" si="0"/>
        <v>0</v>
      </c>
    </row>
    <row r="32" spans="1:5">
      <c r="A32" s="79" t="s">
        <v>135</v>
      </c>
      <c r="B32" s="79"/>
      <c r="C32" s="29" t="s">
        <v>18</v>
      </c>
      <c r="D32" s="39">
        <f>D39+D45</f>
        <v>0</v>
      </c>
      <c r="E32" s="39">
        <f>E39+E45</f>
        <v>0</v>
      </c>
    </row>
    <row r="33" spans="1:5">
      <c r="A33" s="79"/>
      <c r="B33" s="79"/>
      <c r="C33" s="38" t="s">
        <v>136</v>
      </c>
      <c r="D33" s="42"/>
      <c r="E33" s="42"/>
    </row>
    <row r="34" spans="1:5">
      <c r="A34" s="79"/>
      <c r="B34" s="79"/>
      <c r="C34" s="29" t="s">
        <v>19</v>
      </c>
      <c r="D34" s="42"/>
      <c r="E34" s="42"/>
    </row>
    <row r="35" spans="1:5" ht="48" customHeight="1">
      <c r="A35" s="79"/>
      <c r="B35" s="79"/>
      <c r="C35" s="38" t="s">
        <v>137</v>
      </c>
      <c r="D35" s="42"/>
      <c r="E35" s="42"/>
    </row>
    <row r="36" spans="1:5">
      <c r="A36" s="79"/>
      <c r="B36" s="79"/>
      <c r="C36" s="29" t="s">
        <v>20</v>
      </c>
      <c r="D36" s="42"/>
      <c r="E36" s="42"/>
    </row>
    <row r="37" spans="1:5" ht="33">
      <c r="A37" s="79"/>
      <c r="B37" s="79"/>
      <c r="C37" s="38" t="s">
        <v>138</v>
      </c>
      <c r="D37" s="42"/>
      <c r="E37" s="42"/>
    </row>
    <row r="38" spans="1:5" ht="17.25" customHeight="1">
      <c r="A38" s="175" t="s">
        <v>25</v>
      </c>
      <c r="B38" s="176"/>
      <c r="C38" s="176"/>
      <c r="D38" s="176"/>
      <c r="E38" s="177"/>
    </row>
    <row r="39" spans="1:5">
      <c r="A39" s="79"/>
      <c r="B39" s="79" t="s">
        <v>139</v>
      </c>
      <c r="C39" s="29" t="s">
        <v>21</v>
      </c>
      <c r="D39" s="39">
        <f>D25</f>
        <v>136406</v>
      </c>
      <c r="E39" s="39">
        <f>E25</f>
        <v>136406</v>
      </c>
    </row>
    <row r="40" spans="1:5">
      <c r="A40" s="79"/>
      <c r="B40" s="79"/>
      <c r="C40" s="38" t="s">
        <v>136</v>
      </c>
      <c r="D40" s="42"/>
      <c r="E40" s="42"/>
    </row>
    <row r="41" spans="1:5">
      <c r="A41" s="79"/>
      <c r="B41" s="79"/>
      <c r="C41" s="29" t="s">
        <v>22</v>
      </c>
      <c r="D41" s="42"/>
      <c r="E41" s="42"/>
    </row>
    <row r="42" spans="1:5" ht="66">
      <c r="A42" s="79"/>
      <c r="B42" s="79"/>
      <c r="C42" s="38" t="s">
        <v>140</v>
      </c>
      <c r="D42" s="42"/>
      <c r="E42" s="42"/>
    </row>
    <row r="43" spans="1:5">
      <c r="A43" s="79"/>
      <c r="B43" s="79"/>
      <c r="C43" s="29" t="s">
        <v>23</v>
      </c>
      <c r="D43" s="42"/>
      <c r="E43" s="42"/>
    </row>
    <row r="44" spans="1:5">
      <c r="A44" s="79"/>
      <c r="B44" s="79"/>
      <c r="C44" s="38" t="s">
        <v>24</v>
      </c>
      <c r="D44" s="42"/>
      <c r="E44" s="42"/>
    </row>
    <row r="45" spans="1:5">
      <c r="A45" s="79"/>
      <c r="B45" s="79" t="s">
        <v>139</v>
      </c>
      <c r="C45" s="29" t="s">
        <v>21</v>
      </c>
      <c r="D45" s="39">
        <f>-D39</f>
        <v>-136406</v>
      </c>
      <c r="E45" s="39">
        <f>-E39</f>
        <v>-136406</v>
      </c>
    </row>
    <row r="46" spans="1:5">
      <c r="A46" s="79"/>
      <c r="B46" s="79"/>
      <c r="C46" s="38" t="s">
        <v>136</v>
      </c>
      <c r="D46" s="42"/>
      <c r="E46" s="42"/>
    </row>
    <row r="47" spans="1:5">
      <c r="A47" s="79"/>
      <c r="B47" s="79"/>
      <c r="C47" s="29" t="s">
        <v>22</v>
      </c>
      <c r="D47" s="42"/>
      <c r="E47" s="42"/>
    </row>
    <row r="48" spans="1:5" ht="66">
      <c r="A48" s="79"/>
      <c r="B48" s="79"/>
      <c r="C48" s="38" t="s">
        <v>140</v>
      </c>
      <c r="D48" s="42"/>
      <c r="E48" s="42"/>
    </row>
    <row r="49" spans="1:5">
      <c r="A49" s="79"/>
      <c r="B49" s="79"/>
      <c r="C49" s="29" t="s">
        <v>23</v>
      </c>
      <c r="D49" s="42"/>
      <c r="E49" s="42"/>
    </row>
    <row r="50" spans="1:5">
      <c r="A50" s="79"/>
      <c r="B50" s="79"/>
      <c r="C50" s="38" t="s">
        <v>24</v>
      </c>
      <c r="D50" s="42"/>
      <c r="E50" s="42"/>
    </row>
  </sheetData>
  <mergeCells count="10">
    <mergeCell ref="D7:E7"/>
    <mergeCell ref="A5:E5"/>
    <mergeCell ref="D1:E1"/>
    <mergeCell ref="D3:E3"/>
    <mergeCell ref="C2:E2"/>
    <mergeCell ref="A8:B8"/>
    <mergeCell ref="C8:C9"/>
    <mergeCell ref="D8:E8"/>
    <mergeCell ref="A18:E18"/>
    <mergeCell ref="A38:E38"/>
  </mergeCells>
  <pageMargins left="0.21" right="0.17" top="0.28999999999999998" bottom="0.31" header="0.2" footer="0.17"/>
  <pageSetup paperSize="9" scale="93" orientation="landscape" r:id="rId1"/>
  <rowBreaks count="1" manualBreakCount="1">
    <brk id="27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topLeftCell="B1" zoomScale="91" zoomScaleNormal="91" workbookViewId="0">
      <selection activeCell="G8" sqref="G8:H8"/>
    </sheetView>
  </sheetViews>
  <sheetFormatPr defaultRowHeight="17.25"/>
  <cols>
    <col min="1" max="3" width="9.140625" style="13" customWidth="1"/>
    <col min="4" max="4" width="11.28515625" style="13" customWidth="1"/>
    <col min="5" max="5" width="13" style="13" customWidth="1"/>
    <col min="6" max="6" width="70" style="2" customWidth="1"/>
    <col min="7" max="7" width="19.85546875" style="2" customWidth="1"/>
    <col min="8" max="8" width="22.5703125" style="2" customWidth="1"/>
    <col min="9" max="16384" width="9.140625" style="2"/>
  </cols>
  <sheetData>
    <row r="1" spans="1:10" ht="14.25" customHeight="1">
      <c r="B1" s="11"/>
      <c r="C1" s="11"/>
      <c r="D1" s="11"/>
      <c r="E1" s="11"/>
      <c r="F1" s="11"/>
      <c r="G1" s="11"/>
      <c r="H1" s="49" t="s">
        <v>3</v>
      </c>
    </row>
    <row r="2" spans="1:10" ht="17.25" customHeight="1">
      <c r="B2" s="11"/>
      <c r="C2" s="11"/>
      <c r="D2" s="11"/>
      <c r="E2" s="11"/>
      <c r="F2" s="11"/>
      <c r="G2" s="11"/>
      <c r="H2" s="48" t="s">
        <v>88</v>
      </c>
      <c r="I2" s="47"/>
      <c r="J2" s="47"/>
    </row>
    <row r="3" spans="1:10" ht="14.25" customHeight="1">
      <c r="B3" s="11"/>
      <c r="C3" s="11"/>
      <c r="D3" s="11"/>
      <c r="E3" s="11"/>
      <c r="F3" s="11"/>
      <c r="G3" s="11"/>
      <c r="H3" s="48" t="s">
        <v>0</v>
      </c>
      <c r="J3" s="47"/>
    </row>
    <row r="4" spans="1:10">
      <c r="A4" s="185"/>
      <c r="B4" s="185"/>
      <c r="C4" s="185"/>
      <c r="D4" s="185"/>
      <c r="E4" s="185"/>
      <c r="F4" s="185"/>
      <c r="G4" s="185"/>
      <c r="H4" s="185"/>
    </row>
    <row r="5" spans="1:10" s="12" customFormat="1" ht="51" customHeight="1">
      <c r="A5" s="188" t="s">
        <v>90</v>
      </c>
      <c r="B5" s="188"/>
      <c r="C5" s="188"/>
      <c r="D5" s="188"/>
      <c r="E5" s="188"/>
      <c r="F5" s="188"/>
      <c r="G5" s="188"/>
      <c r="H5" s="188"/>
    </row>
    <row r="6" spans="1:10" s="12" customFormat="1">
      <c r="A6" s="17"/>
      <c r="B6" s="17"/>
      <c r="C6" s="17"/>
      <c r="D6" s="17"/>
      <c r="E6" s="17"/>
      <c r="F6" s="17"/>
      <c r="G6" s="65"/>
      <c r="H6" s="17"/>
    </row>
    <row r="7" spans="1:10" ht="17.25" customHeight="1">
      <c r="H7" s="28"/>
    </row>
    <row r="8" spans="1:10" ht="82.5" customHeight="1">
      <c r="A8" s="182" t="s">
        <v>14</v>
      </c>
      <c r="B8" s="183"/>
      <c r="C8" s="184"/>
      <c r="D8" s="182" t="s">
        <v>4</v>
      </c>
      <c r="E8" s="184"/>
      <c r="F8" s="186" t="s">
        <v>43</v>
      </c>
      <c r="G8" s="189" t="s">
        <v>38</v>
      </c>
      <c r="H8" s="190"/>
    </row>
    <row r="9" spans="1:10" ht="36.75" customHeight="1">
      <c r="A9" s="3" t="s">
        <v>15</v>
      </c>
      <c r="B9" s="3" t="s">
        <v>16</v>
      </c>
      <c r="C9" s="3" t="s">
        <v>17</v>
      </c>
      <c r="D9" s="3" t="s">
        <v>8</v>
      </c>
      <c r="E9" s="3" t="s">
        <v>39</v>
      </c>
      <c r="F9" s="187"/>
      <c r="G9" s="32" t="s">
        <v>6</v>
      </c>
      <c r="H9" s="16" t="s">
        <v>7</v>
      </c>
    </row>
    <row r="10" spans="1:10">
      <c r="A10" s="3"/>
      <c r="B10" s="3"/>
      <c r="C10" s="3"/>
      <c r="D10" s="3"/>
      <c r="E10" s="3"/>
      <c r="F10" s="5" t="s">
        <v>12</v>
      </c>
      <c r="G10" s="6">
        <f>G12</f>
        <v>0</v>
      </c>
      <c r="H10" s="6">
        <f>H12</f>
        <v>0</v>
      </c>
    </row>
    <row r="11" spans="1:10">
      <c r="A11" s="3"/>
      <c r="B11" s="3"/>
      <c r="C11" s="3"/>
      <c r="D11" s="3"/>
      <c r="E11" s="3"/>
      <c r="F11" s="27" t="s">
        <v>11</v>
      </c>
      <c r="G11" s="4"/>
      <c r="H11" s="4"/>
    </row>
    <row r="12" spans="1:10">
      <c r="A12" s="21" t="s">
        <v>51</v>
      </c>
      <c r="B12" s="3"/>
      <c r="C12" s="3"/>
      <c r="D12" s="3"/>
      <c r="E12" s="3"/>
      <c r="F12" s="5" t="s">
        <v>52</v>
      </c>
      <c r="G12" s="6">
        <f>G14</f>
        <v>0</v>
      </c>
      <c r="H12" s="6">
        <f t="shared" ref="H12" si="0">H14</f>
        <v>0</v>
      </c>
    </row>
    <row r="13" spans="1:10">
      <c r="A13" s="3"/>
      <c r="B13" s="3"/>
      <c r="C13" s="3"/>
      <c r="D13" s="3"/>
      <c r="E13" s="3"/>
      <c r="F13" s="27" t="s">
        <v>11</v>
      </c>
      <c r="G13" s="4"/>
      <c r="H13" s="4"/>
    </row>
    <row r="14" spans="1:10">
      <c r="A14" s="3"/>
      <c r="B14" s="14" t="s">
        <v>61</v>
      </c>
      <c r="C14" s="3"/>
      <c r="D14" s="3"/>
      <c r="E14" s="3"/>
      <c r="F14" s="5" t="s">
        <v>62</v>
      </c>
      <c r="G14" s="6">
        <f>G16</f>
        <v>0</v>
      </c>
      <c r="H14" s="6">
        <f t="shared" ref="H14" si="1">H16</f>
        <v>0</v>
      </c>
    </row>
    <row r="15" spans="1:10">
      <c r="A15" s="3"/>
      <c r="B15" s="3"/>
      <c r="C15" s="3"/>
      <c r="D15" s="3"/>
      <c r="E15" s="3"/>
      <c r="F15" s="27" t="s">
        <v>11</v>
      </c>
      <c r="G15" s="4"/>
      <c r="H15" s="4"/>
    </row>
    <row r="16" spans="1:10">
      <c r="A16" s="3"/>
      <c r="B16" s="3"/>
      <c r="C16" s="21" t="s">
        <v>40</v>
      </c>
      <c r="D16" s="3"/>
      <c r="E16" s="3"/>
      <c r="F16" s="5" t="s">
        <v>62</v>
      </c>
      <c r="G16" s="6">
        <f>+G20</f>
        <v>0</v>
      </c>
      <c r="H16" s="6">
        <f>+H20</f>
        <v>0</v>
      </c>
    </row>
    <row r="17" spans="1:8">
      <c r="A17" s="3"/>
      <c r="B17" s="3"/>
      <c r="C17" s="3"/>
      <c r="D17" s="3"/>
      <c r="E17" s="3"/>
      <c r="F17" s="27" t="s">
        <v>11</v>
      </c>
      <c r="G17" s="4"/>
      <c r="H17" s="4"/>
    </row>
    <row r="18" spans="1:8" ht="34.5">
      <c r="A18" s="182"/>
      <c r="B18" s="183"/>
      <c r="C18" s="183"/>
      <c r="D18" s="183"/>
      <c r="E18" s="184"/>
      <c r="F18" s="25" t="s">
        <v>47</v>
      </c>
      <c r="G18" s="6">
        <f>G20</f>
        <v>0</v>
      </c>
      <c r="H18" s="6">
        <f>H20</f>
        <v>0</v>
      </c>
    </row>
    <row r="19" spans="1:8">
      <c r="A19" s="3"/>
      <c r="B19" s="3"/>
      <c r="C19" s="3"/>
      <c r="D19" s="3"/>
      <c r="E19" s="3"/>
      <c r="F19" s="27" t="s">
        <v>11</v>
      </c>
      <c r="G19" s="4"/>
      <c r="H19" s="4"/>
    </row>
    <row r="20" spans="1:8" ht="34.5">
      <c r="A20" s="3"/>
      <c r="B20" s="3"/>
      <c r="C20" s="3"/>
      <c r="D20" s="3">
        <v>1189</v>
      </c>
      <c r="E20" s="3"/>
      <c r="F20" s="4" t="s">
        <v>49</v>
      </c>
      <c r="G20" s="7">
        <f>G28+G22</f>
        <v>0</v>
      </c>
      <c r="H20" s="7">
        <f>H28+H22</f>
        <v>0</v>
      </c>
    </row>
    <row r="21" spans="1:8">
      <c r="A21" s="3"/>
      <c r="B21" s="3"/>
      <c r="C21" s="3"/>
      <c r="D21" s="3"/>
      <c r="E21" s="3"/>
      <c r="F21" s="27" t="s">
        <v>11</v>
      </c>
      <c r="G21" s="7"/>
      <c r="H21" s="7"/>
    </row>
    <row r="22" spans="1:8" ht="78.75" customHeight="1">
      <c r="A22" s="24"/>
      <c r="B22" s="24"/>
      <c r="C22" s="24"/>
      <c r="D22" s="24"/>
      <c r="E22" s="24">
        <v>12001</v>
      </c>
      <c r="F22" s="26" t="s">
        <v>112</v>
      </c>
      <c r="G22" s="7">
        <f>G24</f>
        <v>-136406</v>
      </c>
      <c r="H22" s="7">
        <f>H24</f>
        <v>-136406</v>
      </c>
    </row>
    <row r="23" spans="1:8">
      <c r="A23" s="24"/>
      <c r="B23" s="24"/>
      <c r="C23" s="24"/>
      <c r="D23" s="24"/>
      <c r="E23" s="24"/>
      <c r="F23" s="27" t="s">
        <v>41</v>
      </c>
      <c r="G23" s="7"/>
      <c r="H23" s="7"/>
    </row>
    <row r="24" spans="1:8" ht="34.5">
      <c r="A24" s="24"/>
      <c r="B24" s="24"/>
      <c r="C24" s="24"/>
      <c r="D24" s="24"/>
      <c r="E24" s="24"/>
      <c r="F24" s="8" t="s">
        <v>45</v>
      </c>
      <c r="G24" s="7">
        <f>G26</f>
        <v>-136406</v>
      </c>
      <c r="H24" s="7">
        <f>H26</f>
        <v>-136406</v>
      </c>
    </row>
    <row r="25" spans="1:8" s="10" customFormat="1" ht="27">
      <c r="A25" s="15"/>
      <c r="B25" s="15"/>
      <c r="C25" s="15"/>
      <c r="D25" s="15"/>
      <c r="E25" s="15"/>
      <c r="F25" s="27" t="s">
        <v>42</v>
      </c>
      <c r="G25" s="9"/>
      <c r="H25" s="9"/>
    </row>
    <row r="26" spans="1:8">
      <c r="A26" s="24"/>
      <c r="B26" s="24"/>
      <c r="C26" s="24"/>
      <c r="D26" s="24"/>
      <c r="E26" s="24"/>
      <c r="F26" s="81" t="s">
        <v>113</v>
      </c>
      <c r="G26" s="7">
        <f>G27</f>
        <v>-136406</v>
      </c>
      <c r="H26" s="7">
        <f>H27</f>
        <v>-136406</v>
      </c>
    </row>
    <row r="27" spans="1:8">
      <c r="A27" s="24"/>
      <c r="B27" s="24"/>
      <c r="C27" s="24"/>
      <c r="D27" s="24"/>
      <c r="E27" s="24"/>
      <c r="F27" s="82" t="s">
        <v>114</v>
      </c>
      <c r="G27" s="7">
        <f>-G36</f>
        <v>-136406</v>
      </c>
      <c r="H27" s="7">
        <f>-H36</f>
        <v>-136406</v>
      </c>
    </row>
    <row r="28" spans="1:8" ht="78.75" customHeight="1">
      <c r="A28" s="3"/>
      <c r="B28" s="3"/>
      <c r="C28" s="3"/>
      <c r="D28" s="3"/>
      <c r="E28" s="3">
        <v>12002</v>
      </c>
      <c r="F28" s="26" t="s">
        <v>59</v>
      </c>
      <c r="G28" s="7">
        <f t="shared" ref="G28:H28" si="2">G30</f>
        <v>136406</v>
      </c>
      <c r="H28" s="7">
        <f t="shared" si="2"/>
        <v>136406</v>
      </c>
    </row>
    <row r="29" spans="1:8">
      <c r="A29" s="3"/>
      <c r="B29" s="3"/>
      <c r="C29" s="3"/>
      <c r="D29" s="3"/>
      <c r="E29" s="3"/>
      <c r="F29" s="27" t="s">
        <v>41</v>
      </c>
      <c r="G29" s="7"/>
      <c r="H29" s="7"/>
    </row>
    <row r="30" spans="1:8" s="10" customFormat="1" ht="34.5">
      <c r="A30" s="15"/>
      <c r="B30" s="15"/>
      <c r="C30" s="15"/>
      <c r="D30" s="15"/>
      <c r="E30" s="15"/>
      <c r="F30" s="8" t="s">
        <v>45</v>
      </c>
      <c r="G30" s="9">
        <f t="shared" ref="G30:H30" si="3">G36</f>
        <v>136406</v>
      </c>
      <c r="H30" s="9">
        <f t="shared" si="3"/>
        <v>136406</v>
      </c>
    </row>
    <row r="31" spans="1:8" ht="27">
      <c r="A31" s="3"/>
      <c r="B31" s="3"/>
      <c r="C31" s="3"/>
      <c r="D31" s="3"/>
      <c r="E31" s="3"/>
      <c r="F31" s="27" t="s">
        <v>42</v>
      </c>
      <c r="G31" s="7"/>
      <c r="H31" s="7"/>
    </row>
    <row r="32" spans="1:8">
      <c r="A32" s="24"/>
      <c r="B32" s="24"/>
      <c r="C32" s="24"/>
      <c r="D32" s="24"/>
      <c r="E32" s="24"/>
      <c r="F32" s="4" t="s">
        <v>12</v>
      </c>
      <c r="G32" s="7">
        <f t="shared" ref="G32:H35" si="4">+G33</f>
        <v>136406</v>
      </c>
      <c r="H32" s="7">
        <f t="shared" si="4"/>
        <v>136406</v>
      </c>
    </row>
    <row r="33" spans="1:8">
      <c r="A33" s="24"/>
      <c r="B33" s="24"/>
      <c r="C33" s="24"/>
      <c r="D33" s="24"/>
      <c r="E33" s="24"/>
      <c r="F33" s="4" t="s">
        <v>63</v>
      </c>
      <c r="G33" s="7">
        <f t="shared" si="4"/>
        <v>136406</v>
      </c>
      <c r="H33" s="7">
        <f t="shared" si="4"/>
        <v>136406</v>
      </c>
    </row>
    <row r="34" spans="1:8">
      <c r="A34" s="24"/>
      <c r="B34" s="24"/>
      <c r="C34" s="24"/>
      <c r="D34" s="24"/>
      <c r="E34" s="24"/>
      <c r="F34" s="4" t="s">
        <v>64</v>
      </c>
      <c r="G34" s="7">
        <f t="shared" si="4"/>
        <v>136406</v>
      </c>
      <c r="H34" s="7">
        <f t="shared" si="4"/>
        <v>136406</v>
      </c>
    </row>
    <row r="35" spans="1:8" ht="34.5">
      <c r="A35" s="24"/>
      <c r="B35" s="24"/>
      <c r="C35" s="24"/>
      <c r="D35" s="24"/>
      <c r="E35" s="24"/>
      <c r="F35" s="4" t="s">
        <v>65</v>
      </c>
      <c r="G35" s="7">
        <f t="shared" si="4"/>
        <v>136406</v>
      </c>
      <c r="H35" s="7">
        <f t="shared" si="4"/>
        <v>136406</v>
      </c>
    </row>
    <row r="36" spans="1:8">
      <c r="A36" s="3"/>
      <c r="B36" s="3"/>
      <c r="C36" s="3"/>
      <c r="D36" s="3"/>
      <c r="E36" s="3"/>
      <c r="F36" s="4" t="s">
        <v>66</v>
      </c>
      <c r="G36" s="7">
        <f>'1'!D25</f>
        <v>136406</v>
      </c>
      <c r="H36" s="7">
        <f>'1'!E25</f>
        <v>136406</v>
      </c>
    </row>
    <row r="37" spans="1:8" ht="34.5">
      <c r="A37" s="14" t="s">
        <v>141</v>
      </c>
      <c r="B37" s="24"/>
      <c r="C37" s="24"/>
      <c r="D37" s="24"/>
      <c r="E37" s="24"/>
      <c r="F37" s="5" t="s">
        <v>142</v>
      </c>
      <c r="G37" s="6">
        <f t="shared" ref="G37:H37" si="5">G39</f>
        <v>0</v>
      </c>
      <c r="H37" s="6">
        <f t="shared" si="5"/>
        <v>0</v>
      </c>
    </row>
    <row r="38" spans="1:8">
      <c r="A38" s="24"/>
      <c r="B38" s="24"/>
      <c r="C38" s="24"/>
      <c r="D38" s="24"/>
      <c r="E38" s="24"/>
      <c r="F38" s="27" t="s">
        <v>11</v>
      </c>
      <c r="G38" s="4"/>
      <c r="H38" s="4"/>
    </row>
    <row r="39" spans="1:8">
      <c r="A39" s="24"/>
      <c r="B39" s="14" t="s">
        <v>40</v>
      </c>
      <c r="C39" s="24"/>
      <c r="D39" s="24"/>
      <c r="E39" s="24"/>
      <c r="F39" s="5" t="s">
        <v>143</v>
      </c>
      <c r="G39" s="6">
        <f t="shared" ref="G39:H39" si="6">G41</f>
        <v>0</v>
      </c>
      <c r="H39" s="6">
        <f t="shared" si="6"/>
        <v>0</v>
      </c>
    </row>
    <row r="40" spans="1:8">
      <c r="A40" s="24"/>
      <c r="B40" s="24"/>
      <c r="C40" s="24"/>
      <c r="D40" s="24"/>
      <c r="E40" s="24"/>
      <c r="F40" s="27" t="s">
        <v>11</v>
      </c>
      <c r="G40" s="4"/>
      <c r="H40" s="4"/>
    </row>
    <row r="41" spans="1:8">
      <c r="A41" s="24"/>
      <c r="B41" s="24"/>
      <c r="C41" s="14" t="s">
        <v>40</v>
      </c>
      <c r="D41" s="24"/>
      <c r="E41" s="24"/>
      <c r="F41" s="5" t="s">
        <v>136</v>
      </c>
      <c r="G41" s="6">
        <f t="shared" ref="G41:H41" si="7">G43</f>
        <v>0</v>
      </c>
      <c r="H41" s="6">
        <f t="shared" si="7"/>
        <v>0</v>
      </c>
    </row>
    <row r="42" spans="1:8">
      <c r="A42" s="24"/>
      <c r="B42" s="24"/>
      <c r="C42" s="24"/>
      <c r="D42" s="24"/>
      <c r="E42" s="24"/>
      <c r="F42" s="27" t="s">
        <v>11</v>
      </c>
      <c r="G42" s="4"/>
      <c r="H42" s="4"/>
    </row>
    <row r="43" spans="1:8">
      <c r="A43" s="182"/>
      <c r="B43" s="183"/>
      <c r="C43" s="183"/>
      <c r="D43" s="183"/>
      <c r="E43" s="184"/>
      <c r="F43" s="5" t="s">
        <v>134</v>
      </c>
      <c r="G43" s="6">
        <f t="shared" ref="G43:H43" si="8">G45</f>
        <v>0</v>
      </c>
      <c r="H43" s="6">
        <f t="shared" si="8"/>
        <v>0</v>
      </c>
    </row>
    <row r="44" spans="1:8">
      <c r="A44" s="24"/>
      <c r="B44" s="24"/>
      <c r="C44" s="24"/>
      <c r="D44" s="24"/>
      <c r="E44" s="24"/>
      <c r="F44" s="27" t="s">
        <v>11</v>
      </c>
      <c r="G44" s="4"/>
      <c r="H44" s="4"/>
    </row>
    <row r="45" spans="1:8">
      <c r="A45" s="24"/>
      <c r="B45" s="24"/>
      <c r="C45" s="24"/>
      <c r="D45" s="24" t="s">
        <v>135</v>
      </c>
      <c r="E45" s="24"/>
      <c r="F45" s="4" t="s">
        <v>136</v>
      </c>
      <c r="G45" s="7">
        <f>G47+G55</f>
        <v>0</v>
      </c>
      <c r="H45" s="7">
        <f>H47+H55</f>
        <v>0</v>
      </c>
    </row>
    <row r="46" spans="1:8" ht="18" customHeight="1">
      <c r="A46" s="80"/>
      <c r="B46" s="80"/>
      <c r="C46" s="80"/>
      <c r="D46" s="80"/>
      <c r="E46" s="80"/>
      <c r="F46" s="150" t="s">
        <v>11</v>
      </c>
      <c r="G46" s="151"/>
      <c r="H46" s="151"/>
    </row>
    <row r="47" spans="1:8">
      <c r="A47" s="24"/>
      <c r="B47" s="24"/>
      <c r="C47" s="24"/>
      <c r="D47" s="24"/>
      <c r="E47" s="24" t="s">
        <v>139</v>
      </c>
      <c r="F47" s="4" t="s">
        <v>136</v>
      </c>
      <c r="G47" s="7">
        <f t="shared" ref="G47:H47" si="9">G49</f>
        <v>136406</v>
      </c>
      <c r="H47" s="7">
        <f t="shared" si="9"/>
        <v>136406</v>
      </c>
    </row>
    <row r="48" spans="1:8">
      <c r="A48" s="24"/>
      <c r="B48" s="24"/>
      <c r="C48" s="24"/>
      <c r="D48" s="24"/>
      <c r="E48" s="24"/>
      <c r="F48" s="27" t="s">
        <v>41</v>
      </c>
      <c r="G48" s="7"/>
      <c r="H48" s="7"/>
    </row>
    <row r="49" spans="1:8" s="10" customFormat="1">
      <c r="A49" s="15"/>
      <c r="B49" s="15"/>
      <c r="C49" s="15"/>
      <c r="D49" s="15"/>
      <c r="E49" s="15"/>
      <c r="F49" s="8" t="s">
        <v>134</v>
      </c>
      <c r="G49" s="9">
        <f t="shared" ref="G49:H49" si="10">G54</f>
        <v>136406</v>
      </c>
      <c r="H49" s="9">
        <f t="shared" si="10"/>
        <v>136406</v>
      </c>
    </row>
    <row r="50" spans="1:8" s="156" customFormat="1" ht="27">
      <c r="A50" s="152"/>
      <c r="B50" s="153"/>
      <c r="C50" s="154"/>
      <c r="D50" s="154"/>
      <c r="E50" s="154"/>
      <c r="F50" s="27" t="s">
        <v>42</v>
      </c>
      <c r="G50" s="155"/>
      <c r="H50" s="155"/>
    </row>
    <row r="51" spans="1:8" s="156" customFormat="1">
      <c r="A51" s="152"/>
      <c r="B51" s="153"/>
      <c r="C51" s="154"/>
      <c r="D51" s="154"/>
      <c r="E51" s="154"/>
      <c r="F51" s="4" t="s">
        <v>12</v>
      </c>
      <c r="G51" s="155">
        <f t="shared" ref="G51:H53" si="11">G52</f>
        <v>136406</v>
      </c>
      <c r="H51" s="155">
        <f t="shared" si="11"/>
        <v>136406</v>
      </c>
    </row>
    <row r="52" spans="1:8" s="156" customFormat="1">
      <c r="A52" s="152"/>
      <c r="B52" s="153"/>
      <c r="C52" s="154"/>
      <c r="D52" s="154"/>
      <c r="E52" s="154"/>
      <c r="F52" s="4" t="s">
        <v>63</v>
      </c>
      <c r="G52" s="155">
        <f t="shared" si="11"/>
        <v>136406</v>
      </c>
      <c r="H52" s="155">
        <f t="shared" si="11"/>
        <v>136406</v>
      </c>
    </row>
    <row r="53" spans="1:8" s="156" customFormat="1">
      <c r="A53" s="152"/>
      <c r="B53" s="153"/>
      <c r="C53" s="154"/>
      <c r="D53" s="154"/>
      <c r="E53" s="154"/>
      <c r="F53" s="4" t="s">
        <v>144</v>
      </c>
      <c r="G53" s="155">
        <f t="shared" si="11"/>
        <v>136406</v>
      </c>
      <c r="H53" s="155">
        <f t="shared" si="11"/>
        <v>136406</v>
      </c>
    </row>
    <row r="54" spans="1:8" s="156" customFormat="1">
      <c r="A54" s="152"/>
      <c r="B54" s="153"/>
      <c r="C54" s="154"/>
      <c r="D54" s="157"/>
      <c r="E54" s="158"/>
      <c r="F54" s="159" t="s">
        <v>145</v>
      </c>
      <c r="G54" s="155">
        <f>G36</f>
        <v>136406</v>
      </c>
      <c r="H54" s="155">
        <f>H36</f>
        <v>136406</v>
      </c>
    </row>
    <row r="55" spans="1:8">
      <c r="A55" s="24"/>
      <c r="B55" s="24"/>
      <c r="C55" s="24"/>
      <c r="D55" s="24"/>
      <c r="E55" s="24" t="s">
        <v>139</v>
      </c>
      <c r="F55" s="4" t="s">
        <v>136</v>
      </c>
      <c r="G55" s="7">
        <f t="shared" ref="G55:H55" si="12">G57</f>
        <v>-136406</v>
      </c>
      <c r="H55" s="7">
        <f t="shared" si="12"/>
        <v>-136406</v>
      </c>
    </row>
    <row r="56" spans="1:8">
      <c r="A56" s="24"/>
      <c r="B56" s="24"/>
      <c r="C56" s="24"/>
      <c r="D56" s="24"/>
      <c r="E56" s="24"/>
      <c r="F56" s="27" t="s">
        <v>41</v>
      </c>
      <c r="G56" s="7"/>
      <c r="H56" s="7"/>
    </row>
    <row r="57" spans="1:8" s="10" customFormat="1">
      <c r="A57" s="15"/>
      <c r="B57" s="15"/>
      <c r="C57" s="15"/>
      <c r="D57" s="15"/>
      <c r="E57" s="15"/>
      <c r="F57" s="8" t="s">
        <v>134</v>
      </c>
      <c r="G57" s="9">
        <f t="shared" ref="G57:H57" si="13">G62</f>
        <v>-136406</v>
      </c>
      <c r="H57" s="9">
        <f t="shared" si="13"/>
        <v>-136406</v>
      </c>
    </row>
    <row r="58" spans="1:8" s="156" customFormat="1" ht="27">
      <c r="A58" s="152"/>
      <c r="B58" s="153"/>
      <c r="C58" s="154"/>
      <c r="D58" s="154"/>
      <c r="E58" s="154"/>
      <c r="F58" s="27" t="s">
        <v>42</v>
      </c>
      <c r="G58" s="155"/>
      <c r="H58" s="155"/>
    </row>
    <row r="59" spans="1:8" s="156" customFormat="1">
      <c r="A59" s="152"/>
      <c r="B59" s="153"/>
      <c r="C59" s="154"/>
      <c r="D59" s="154"/>
      <c r="E59" s="154"/>
      <c r="F59" s="4" t="s">
        <v>12</v>
      </c>
      <c r="G59" s="155">
        <f t="shared" ref="G59:H61" si="14">+G60</f>
        <v>-136406</v>
      </c>
      <c r="H59" s="155">
        <f t="shared" si="14"/>
        <v>-136406</v>
      </c>
    </row>
    <row r="60" spans="1:8" s="156" customFormat="1">
      <c r="A60" s="152"/>
      <c r="B60" s="153"/>
      <c r="C60" s="154"/>
      <c r="D60" s="154"/>
      <c r="E60" s="154"/>
      <c r="F60" s="4" t="s">
        <v>63</v>
      </c>
      <c r="G60" s="155">
        <f t="shared" si="14"/>
        <v>-136406</v>
      </c>
      <c r="H60" s="155">
        <f t="shared" si="14"/>
        <v>-136406</v>
      </c>
    </row>
    <row r="61" spans="1:8" s="156" customFormat="1">
      <c r="A61" s="152"/>
      <c r="B61" s="153"/>
      <c r="C61" s="154"/>
      <c r="D61" s="154"/>
      <c r="E61" s="154"/>
      <c r="F61" s="4" t="s">
        <v>144</v>
      </c>
      <c r="G61" s="155">
        <f t="shared" si="14"/>
        <v>-136406</v>
      </c>
      <c r="H61" s="155">
        <f t="shared" si="14"/>
        <v>-136406</v>
      </c>
    </row>
    <row r="62" spans="1:8" s="156" customFormat="1">
      <c r="A62" s="152"/>
      <c r="B62" s="153"/>
      <c r="C62" s="154"/>
      <c r="D62" s="157"/>
      <c r="E62" s="158"/>
      <c r="F62" s="159" t="s">
        <v>145</v>
      </c>
      <c r="G62" s="155">
        <f>-G54</f>
        <v>-136406</v>
      </c>
      <c r="H62" s="155">
        <f>-H54</f>
        <v>-136406</v>
      </c>
    </row>
  </sheetData>
  <mergeCells count="8">
    <mergeCell ref="A43:E43"/>
    <mergeCell ref="A18:E18"/>
    <mergeCell ref="A4:H4"/>
    <mergeCell ref="A8:C8"/>
    <mergeCell ref="D8:E8"/>
    <mergeCell ref="F8:F9"/>
    <mergeCell ref="A5:H5"/>
    <mergeCell ref="G8:H8"/>
  </mergeCells>
  <pageMargins left="0.2" right="0.2" top="0.33" bottom="0.37" header="0.17" footer="0.17"/>
  <pageSetup paperSize="9" scale="84" orientation="landscape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21"/>
  <sheetViews>
    <sheetView zoomScale="90" zoomScaleNormal="90" workbookViewId="0">
      <selection activeCell="D8" sqref="D8:I8"/>
    </sheetView>
  </sheetViews>
  <sheetFormatPr defaultColWidth="9.42578125" defaultRowHeight="13.5"/>
  <cols>
    <col min="1" max="2" width="8.7109375" style="96" customWidth="1"/>
    <col min="3" max="3" width="43.85546875" style="96" customWidth="1"/>
    <col min="4" max="4" width="18.28515625" style="96" customWidth="1"/>
    <col min="5" max="5" width="16.140625" style="96" customWidth="1"/>
    <col min="6" max="6" width="16.85546875" style="96" customWidth="1"/>
    <col min="7" max="7" width="18.5703125" style="96" customWidth="1"/>
    <col min="8" max="8" width="16.140625" style="96" customWidth="1"/>
    <col min="9" max="9" width="17.28515625" style="96" customWidth="1"/>
    <col min="10" max="11" width="18.5703125" style="96" customWidth="1"/>
    <col min="12" max="12" width="16.7109375" style="96" customWidth="1"/>
    <col min="13" max="13" width="12.5703125" style="96" bestFit="1" customWidth="1"/>
    <col min="14" max="14" width="12.140625" style="96" bestFit="1" customWidth="1"/>
    <col min="15" max="250" width="9.42578125" style="96"/>
    <col min="251" max="252" width="8.7109375" style="96" customWidth="1"/>
    <col min="253" max="253" width="43.85546875" style="96" customWidth="1"/>
    <col min="254" max="254" width="13.42578125" style="96" bestFit="1" customWidth="1"/>
    <col min="255" max="255" width="13.5703125" style="96" customWidth="1"/>
    <col min="256" max="256" width="16.28515625" style="96" customWidth="1"/>
    <col min="257" max="257" width="17.28515625" style="96" customWidth="1"/>
    <col min="258" max="258" width="15.42578125" style="96" customWidth="1"/>
    <col min="259" max="259" width="16.28515625" style="96" customWidth="1"/>
    <col min="260" max="260" width="18.28515625" style="96" customWidth="1"/>
    <col min="261" max="261" width="16.140625" style="96" customWidth="1"/>
    <col min="262" max="262" width="16.85546875" style="96" customWidth="1"/>
    <col min="263" max="263" width="18.5703125" style="96" customWidth="1"/>
    <col min="264" max="264" width="16.140625" style="96" customWidth="1"/>
    <col min="265" max="265" width="17.28515625" style="96" customWidth="1"/>
    <col min="266" max="267" width="18.5703125" style="96" customWidth="1"/>
    <col min="268" max="268" width="16.7109375" style="96" customWidth="1"/>
    <col min="269" max="269" width="12.5703125" style="96" bestFit="1" customWidth="1"/>
    <col min="270" max="270" width="12.140625" style="96" bestFit="1" customWidth="1"/>
    <col min="271" max="506" width="9.42578125" style="96"/>
    <col min="507" max="508" width="8.7109375" style="96" customWidth="1"/>
    <col min="509" max="509" width="43.85546875" style="96" customWidth="1"/>
    <col min="510" max="510" width="13.42578125" style="96" bestFit="1" customWidth="1"/>
    <col min="511" max="511" width="13.5703125" style="96" customWidth="1"/>
    <col min="512" max="512" width="16.28515625" style="96" customWidth="1"/>
    <col min="513" max="513" width="17.28515625" style="96" customWidth="1"/>
    <col min="514" max="514" width="15.42578125" style="96" customWidth="1"/>
    <col min="515" max="515" width="16.28515625" style="96" customWidth="1"/>
    <col min="516" max="516" width="18.28515625" style="96" customWidth="1"/>
    <col min="517" max="517" width="16.140625" style="96" customWidth="1"/>
    <col min="518" max="518" width="16.85546875" style="96" customWidth="1"/>
    <col min="519" max="519" width="18.5703125" style="96" customWidth="1"/>
    <col min="520" max="520" width="16.140625" style="96" customWidth="1"/>
    <col min="521" max="521" width="17.28515625" style="96" customWidth="1"/>
    <col min="522" max="523" width="18.5703125" style="96" customWidth="1"/>
    <col min="524" max="524" width="16.7109375" style="96" customWidth="1"/>
    <col min="525" max="525" width="12.5703125" style="96" bestFit="1" customWidth="1"/>
    <col min="526" max="526" width="12.140625" style="96" bestFit="1" customWidth="1"/>
    <col min="527" max="762" width="9.42578125" style="96"/>
    <col min="763" max="764" width="8.7109375" style="96" customWidth="1"/>
    <col min="765" max="765" width="43.85546875" style="96" customWidth="1"/>
    <col min="766" max="766" width="13.42578125" style="96" bestFit="1" customWidth="1"/>
    <col min="767" max="767" width="13.5703125" style="96" customWidth="1"/>
    <col min="768" max="768" width="16.28515625" style="96" customWidth="1"/>
    <col min="769" max="769" width="17.28515625" style="96" customWidth="1"/>
    <col min="770" max="770" width="15.42578125" style="96" customWidth="1"/>
    <col min="771" max="771" width="16.28515625" style="96" customWidth="1"/>
    <col min="772" max="772" width="18.28515625" style="96" customWidth="1"/>
    <col min="773" max="773" width="16.140625" style="96" customWidth="1"/>
    <col min="774" max="774" width="16.85546875" style="96" customWidth="1"/>
    <col min="775" max="775" width="18.5703125" style="96" customWidth="1"/>
    <col min="776" max="776" width="16.140625" style="96" customWidth="1"/>
    <col min="777" max="777" width="17.28515625" style="96" customWidth="1"/>
    <col min="778" max="779" width="18.5703125" style="96" customWidth="1"/>
    <col min="780" max="780" width="16.7109375" style="96" customWidth="1"/>
    <col min="781" max="781" width="12.5703125" style="96" bestFit="1" customWidth="1"/>
    <col min="782" max="782" width="12.140625" style="96" bestFit="1" customWidth="1"/>
    <col min="783" max="1018" width="9.42578125" style="96"/>
    <col min="1019" max="1020" width="8.7109375" style="96" customWidth="1"/>
    <col min="1021" max="1021" width="43.85546875" style="96" customWidth="1"/>
    <col min="1022" max="1022" width="13.42578125" style="96" bestFit="1" customWidth="1"/>
    <col min="1023" max="1023" width="13.5703125" style="96" customWidth="1"/>
    <col min="1024" max="1024" width="16.28515625" style="96" customWidth="1"/>
    <col min="1025" max="1025" width="17.28515625" style="96" customWidth="1"/>
    <col min="1026" max="1026" width="15.42578125" style="96" customWidth="1"/>
    <col min="1027" max="1027" width="16.28515625" style="96" customWidth="1"/>
    <col min="1028" max="1028" width="18.28515625" style="96" customWidth="1"/>
    <col min="1029" max="1029" width="16.140625" style="96" customWidth="1"/>
    <col min="1030" max="1030" width="16.85546875" style="96" customWidth="1"/>
    <col min="1031" max="1031" width="18.5703125" style="96" customWidth="1"/>
    <col min="1032" max="1032" width="16.140625" style="96" customWidth="1"/>
    <col min="1033" max="1033" width="17.28515625" style="96" customWidth="1"/>
    <col min="1034" max="1035" width="18.5703125" style="96" customWidth="1"/>
    <col min="1036" max="1036" width="16.7109375" style="96" customWidth="1"/>
    <col min="1037" max="1037" width="12.5703125" style="96" bestFit="1" customWidth="1"/>
    <col min="1038" max="1038" width="12.140625" style="96" bestFit="1" customWidth="1"/>
    <col min="1039" max="1274" width="9.42578125" style="96"/>
    <col min="1275" max="1276" width="8.7109375" style="96" customWidth="1"/>
    <col min="1277" max="1277" width="43.85546875" style="96" customWidth="1"/>
    <col min="1278" max="1278" width="13.42578125" style="96" bestFit="1" customWidth="1"/>
    <col min="1279" max="1279" width="13.5703125" style="96" customWidth="1"/>
    <col min="1280" max="1280" width="16.28515625" style="96" customWidth="1"/>
    <col min="1281" max="1281" width="17.28515625" style="96" customWidth="1"/>
    <col min="1282" max="1282" width="15.42578125" style="96" customWidth="1"/>
    <col min="1283" max="1283" width="16.28515625" style="96" customWidth="1"/>
    <col min="1284" max="1284" width="18.28515625" style="96" customWidth="1"/>
    <col min="1285" max="1285" width="16.140625" style="96" customWidth="1"/>
    <col min="1286" max="1286" width="16.85546875" style="96" customWidth="1"/>
    <col min="1287" max="1287" width="18.5703125" style="96" customWidth="1"/>
    <col min="1288" max="1288" width="16.140625" style="96" customWidth="1"/>
    <col min="1289" max="1289" width="17.28515625" style="96" customWidth="1"/>
    <col min="1290" max="1291" width="18.5703125" style="96" customWidth="1"/>
    <col min="1292" max="1292" width="16.7109375" style="96" customWidth="1"/>
    <col min="1293" max="1293" width="12.5703125" style="96" bestFit="1" customWidth="1"/>
    <col min="1294" max="1294" width="12.140625" style="96" bestFit="1" customWidth="1"/>
    <col min="1295" max="1530" width="9.42578125" style="96"/>
    <col min="1531" max="1532" width="8.7109375" style="96" customWidth="1"/>
    <col min="1533" max="1533" width="43.85546875" style="96" customWidth="1"/>
    <col min="1534" max="1534" width="13.42578125" style="96" bestFit="1" customWidth="1"/>
    <col min="1535" max="1535" width="13.5703125" style="96" customWidth="1"/>
    <col min="1536" max="1536" width="16.28515625" style="96" customWidth="1"/>
    <col min="1537" max="1537" width="17.28515625" style="96" customWidth="1"/>
    <col min="1538" max="1538" width="15.42578125" style="96" customWidth="1"/>
    <col min="1539" max="1539" width="16.28515625" style="96" customWidth="1"/>
    <col min="1540" max="1540" width="18.28515625" style="96" customWidth="1"/>
    <col min="1541" max="1541" width="16.140625" style="96" customWidth="1"/>
    <col min="1542" max="1542" width="16.85546875" style="96" customWidth="1"/>
    <col min="1543" max="1543" width="18.5703125" style="96" customWidth="1"/>
    <col min="1544" max="1544" width="16.140625" style="96" customWidth="1"/>
    <col min="1545" max="1545" width="17.28515625" style="96" customWidth="1"/>
    <col min="1546" max="1547" width="18.5703125" style="96" customWidth="1"/>
    <col min="1548" max="1548" width="16.7109375" style="96" customWidth="1"/>
    <col min="1549" max="1549" width="12.5703125" style="96" bestFit="1" customWidth="1"/>
    <col min="1550" max="1550" width="12.140625" style="96" bestFit="1" customWidth="1"/>
    <col min="1551" max="1786" width="9.42578125" style="96"/>
    <col min="1787" max="1788" width="8.7109375" style="96" customWidth="1"/>
    <col min="1789" max="1789" width="43.85546875" style="96" customWidth="1"/>
    <col min="1790" max="1790" width="13.42578125" style="96" bestFit="1" customWidth="1"/>
    <col min="1791" max="1791" width="13.5703125" style="96" customWidth="1"/>
    <col min="1792" max="1792" width="16.28515625" style="96" customWidth="1"/>
    <col min="1793" max="1793" width="17.28515625" style="96" customWidth="1"/>
    <col min="1794" max="1794" width="15.42578125" style="96" customWidth="1"/>
    <col min="1795" max="1795" width="16.28515625" style="96" customWidth="1"/>
    <col min="1796" max="1796" width="18.28515625" style="96" customWidth="1"/>
    <col min="1797" max="1797" width="16.140625" style="96" customWidth="1"/>
    <col min="1798" max="1798" width="16.85546875" style="96" customWidth="1"/>
    <col min="1799" max="1799" width="18.5703125" style="96" customWidth="1"/>
    <col min="1800" max="1800" width="16.140625" style="96" customWidth="1"/>
    <col min="1801" max="1801" width="17.28515625" style="96" customWidth="1"/>
    <col min="1802" max="1803" width="18.5703125" style="96" customWidth="1"/>
    <col min="1804" max="1804" width="16.7109375" style="96" customWidth="1"/>
    <col min="1805" max="1805" width="12.5703125" style="96" bestFit="1" customWidth="1"/>
    <col min="1806" max="1806" width="12.140625" style="96" bestFit="1" customWidth="1"/>
    <col min="1807" max="2042" width="9.42578125" style="96"/>
    <col min="2043" max="2044" width="8.7109375" style="96" customWidth="1"/>
    <col min="2045" max="2045" width="43.85546875" style="96" customWidth="1"/>
    <col min="2046" max="2046" width="13.42578125" style="96" bestFit="1" customWidth="1"/>
    <col min="2047" max="2047" width="13.5703125" style="96" customWidth="1"/>
    <col min="2048" max="2048" width="16.28515625" style="96" customWidth="1"/>
    <col min="2049" max="2049" width="17.28515625" style="96" customWidth="1"/>
    <col min="2050" max="2050" width="15.42578125" style="96" customWidth="1"/>
    <col min="2051" max="2051" width="16.28515625" style="96" customWidth="1"/>
    <col min="2052" max="2052" width="18.28515625" style="96" customWidth="1"/>
    <col min="2053" max="2053" width="16.140625" style="96" customWidth="1"/>
    <col min="2054" max="2054" width="16.85546875" style="96" customWidth="1"/>
    <col min="2055" max="2055" width="18.5703125" style="96" customWidth="1"/>
    <col min="2056" max="2056" width="16.140625" style="96" customWidth="1"/>
    <col min="2057" max="2057" width="17.28515625" style="96" customWidth="1"/>
    <col min="2058" max="2059" width="18.5703125" style="96" customWidth="1"/>
    <col min="2060" max="2060" width="16.7109375" style="96" customWidth="1"/>
    <col min="2061" max="2061" width="12.5703125" style="96" bestFit="1" customWidth="1"/>
    <col min="2062" max="2062" width="12.140625" style="96" bestFit="1" customWidth="1"/>
    <col min="2063" max="2298" width="9.42578125" style="96"/>
    <col min="2299" max="2300" width="8.7109375" style="96" customWidth="1"/>
    <col min="2301" max="2301" width="43.85546875" style="96" customWidth="1"/>
    <col min="2302" max="2302" width="13.42578125" style="96" bestFit="1" customWidth="1"/>
    <col min="2303" max="2303" width="13.5703125" style="96" customWidth="1"/>
    <col min="2304" max="2304" width="16.28515625" style="96" customWidth="1"/>
    <col min="2305" max="2305" width="17.28515625" style="96" customWidth="1"/>
    <col min="2306" max="2306" width="15.42578125" style="96" customWidth="1"/>
    <col min="2307" max="2307" width="16.28515625" style="96" customWidth="1"/>
    <col min="2308" max="2308" width="18.28515625" style="96" customWidth="1"/>
    <col min="2309" max="2309" width="16.140625" style="96" customWidth="1"/>
    <col min="2310" max="2310" width="16.85546875" style="96" customWidth="1"/>
    <col min="2311" max="2311" width="18.5703125" style="96" customWidth="1"/>
    <col min="2312" max="2312" width="16.140625" style="96" customWidth="1"/>
    <col min="2313" max="2313" width="17.28515625" style="96" customWidth="1"/>
    <col min="2314" max="2315" width="18.5703125" style="96" customWidth="1"/>
    <col min="2316" max="2316" width="16.7109375" style="96" customWidth="1"/>
    <col min="2317" max="2317" width="12.5703125" style="96" bestFit="1" customWidth="1"/>
    <col min="2318" max="2318" width="12.140625" style="96" bestFit="1" customWidth="1"/>
    <col min="2319" max="2554" width="9.42578125" style="96"/>
    <col min="2555" max="2556" width="8.7109375" style="96" customWidth="1"/>
    <col min="2557" max="2557" width="43.85546875" style="96" customWidth="1"/>
    <col min="2558" max="2558" width="13.42578125" style="96" bestFit="1" customWidth="1"/>
    <col min="2559" max="2559" width="13.5703125" style="96" customWidth="1"/>
    <col min="2560" max="2560" width="16.28515625" style="96" customWidth="1"/>
    <col min="2561" max="2561" width="17.28515625" style="96" customWidth="1"/>
    <col min="2562" max="2562" width="15.42578125" style="96" customWidth="1"/>
    <col min="2563" max="2563" width="16.28515625" style="96" customWidth="1"/>
    <col min="2564" max="2564" width="18.28515625" style="96" customWidth="1"/>
    <col min="2565" max="2565" width="16.140625" style="96" customWidth="1"/>
    <col min="2566" max="2566" width="16.85546875" style="96" customWidth="1"/>
    <col min="2567" max="2567" width="18.5703125" style="96" customWidth="1"/>
    <col min="2568" max="2568" width="16.140625" style="96" customWidth="1"/>
    <col min="2569" max="2569" width="17.28515625" style="96" customWidth="1"/>
    <col min="2570" max="2571" width="18.5703125" style="96" customWidth="1"/>
    <col min="2572" max="2572" width="16.7109375" style="96" customWidth="1"/>
    <col min="2573" max="2573" width="12.5703125" style="96" bestFit="1" customWidth="1"/>
    <col min="2574" max="2574" width="12.140625" style="96" bestFit="1" customWidth="1"/>
    <col min="2575" max="2810" width="9.42578125" style="96"/>
    <col min="2811" max="2812" width="8.7109375" style="96" customWidth="1"/>
    <col min="2813" max="2813" width="43.85546875" style="96" customWidth="1"/>
    <col min="2814" max="2814" width="13.42578125" style="96" bestFit="1" customWidth="1"/>
    <col min="2815" max="2815" width="13.5703125" style="96" customWidth="1"/>
    <col min="2816" max="2816" width="16.28515625" style="96" customWidth="1"/>
    <col min="2817" max="2817" width="17.28515625" style="96" customWidth="1"/>
    <col min="2818" max="2818" width="15.42578125" style="96" customWidth="1"/>
    <col min="2819" max="2819" width="16.28515625" style="96" customWidth="1"/>
    <col min="2820" max="2820" width="18.28515625" style="96" customWidth="1"/>
    <col min="2821" max="2821" width="16.140625" style="96" customWidth="1"/>
    <col min="2822" max="2822" width="16.85546875" style="96" customWidth="1"/>
    <col min="2823" max="2823" width="18.5703125" style="96" customWidth="1"/>
    <col min="2824" max="2824" width="16.140625" style="96" customWidth="1"/>
    <col min="2825" max="2825" width="17.28515625" style="96" customWidth="1"/>
    <col min="2826" max="2827" width="18.5703125" style="96" customWidth="1"/>
    <col min="2828" max="2828" width="16.7109375" style="96" customWidth="1"/>
    <col min="2829" max="2829" width="12.5703125" style="96" bestFit="1" customWidth="1"/>
    <col min="2830" max="2830" width="12.140625" style="96" bestFit="1" customWidth="1"/>
    <col min="2831" max="3066" width="9.42578125" style="96"/>
    <col min="3067" max="3068" width="8.7109375" style="96" customWidth="1"/>
    <col min="3069" max="3069" width="43.85546875" style="96" customWidth="1"/>
    <col min="3070" max="3070" width="13.42578125" style="96" bestFit="1" customWidth="1"/>
    <col min="3071" max="3071" width="13.5703125" style="96" customWidth="1"/>
    <col min="3072" max="3072" width="16.28515625" style="96" customWidth="1"/>
    <col min="3073" max="3073" width="17.28515625" style="96" customWidth="1"/>
    <col min="3074" max="3074" width="15.42578125" style="96" customWidth="1"/>
    <col min="3075" max="3075" width="16.28515625" style="96" customWidth="1"/>
    <col min="3076" max="3076" width="18.28515625" style="96" customWidth="1"/>
    <col min="3077" max="3077" width="16.140625" style="96" customWidth="1"/>
    <col min="3078" max="3078" width="16.85546875" style="96" customWidth="1"/>
    <col min="3079" max="3079" width="18.5703125" style="96" customWidth="1"/>
    <col min="3080" max="3080" width="16.140625" style="96" customWidth="1"/>
    <col min="3081" max="3081" width="17.28515625" style="96" customWidth="1"/>
    <col min="3082" max="3083" width="18.5703125" style="96" customWidth="1"/>
    <col min="3084" max="3084" width="16.7109375" style="96" customWidth="1"/>
    <col min="3085" max="3085" width="12.5703125" style="96" bestFit="1" customWidth="1"/>
    <col min="3086" max="3086" width="12.140625" style="96" bestFit="1" customWidth="1"/>
    <col min="3087" max="3322" width="9.42578125" style="96"/>
    <col min="3323" max="3324" width="8.7109375" style="96" customWidth="1"/>
    <col min="3325" max="3325" width="43.85546875" style="96" customWidth="1"/>
    <col min="3326" max="3326" width="13.42578125" style="96" bestFit="1" customWidth="1"/>
    <col min="3327" max="3327" width="13.5703125" style="96" customWidth="1"/>
    <col min="3328" max="3328" width="16.28515625" style="96" customWidth="1"/>
    <col min="3329" max="3329" width="17.28515625" style="96" customWidth="1"/>
    <col min="3330" max="3330" width="15.42578125" style="96" customWidth="1"/>
    <col min="3331" max="3331" width="16.28515625" style="96" customWidth="1"/>
    <col min="3332" max="3332" width="18.28515625" style="96" customWidth="1"/>
    <col min="3333" max="3333" width="16.140625" style="96" customWidth="1"/>
    <col min="3334" max="3334" width="16.85546875" style="96" customWidth="1"/>
    <col min="3335" max="3335" width="18.5703125" style="96" customWidth="1"/>
    <col min="3336" max="3336" width="16.140625" style="96" customWidth="1"/>
    <col min="3337" max="3337" width="17.28515625" style="96" customWidth="1"/>
    <col min="3338" max="3339" width="18.5703125" style="96" customWidth="1"/>
    <col min="3340" max="3340" width="16.7109375" style="96" customWidth="1"/>
    <col min="3341" max="3341" width="12.5703125" style="96" bestFit="1" customWidth="1"/>
    <col min="3342" max="3342" width="12.140625" style="96" bestFit="1" customWidth="1"/>
    <col min="3343" max="3578" width="9.42578125" style="96"/>
    <col min="3579" max="3580" width="8.7109375" style="96" customWidth="1"/>
    <col min="3581" max="3581" width="43.85546875" style="96" customWidth="1"/>
    <col min="3582" max="3582" width="13.42578125" style="96" bestFit="1" customWidth="1"/>
    <col min="3583" max="3583" width="13.5703125" style="96" customWidth="1"/>
    <col min="3584" max="3584" width="16.28515625" style="96" customWidth="1"/>
    <col min="3585" max="3585" width="17.28515625" style="96" customWidth="1"/>
    <col min="3586" max="3586" width="15.42578125" style="96" customWidth="1"/>
    <col min="3587" max="3587" width="16.28515625" style="96" customWidth="1"/>
    <col min="3588" max="3588" width="18.28515625" style="96" customWidth="1"/>
    <col min="3589" max="3589" width="16.140625" style="96" customWidth="1"/>
    <col min="3590" max="3590" width="16.85546875" style="96" customWidth="1"/>
    <col min="3591" max="3591" width="18.5703125" style="96" customWidth="1"/>
    <col min="3592" max="3592" width="16.140625" style="96" customWidth="1"/>
    <col min="3593" max="3593" width="17.28515625" style="96" customWidth="1"/>
    <col min="3594" max="3595" width="18.5703125" style="96" customWidth="1"/>
    <col min="3596" max="3596" width="16.7109375" style="96" customWidth="1"/>
    <col min="3597" max="3597" width="12.5703125" style="96" bestFit="1" customWidth="1"/>
    <col min="3598" max="3598" width="12.140625" style="96" bestFit="1" customWidth="1"/>
    <col min="3599" max="3834" width="9.42578125" style="96"/>
    <col min="3835" max="3836" width="8.7109375" style="96" customWidth="1"/>
    <col min="3837" max="3837" width="43.85546875" style="96" customWidth="1"/>
    <col min="3838" max="3838" width="13.42578125" style="96" bestFit="1" customWidth="1"/>
    <col min="3839" max="3839" width="13.5703125" style="96" customWidth="1"/>
    <col min="3840" max="3840" width="16.28515625" style="96" customWidth="1"/>
    <col min="3841" max="3841" width="17.28515625" style="96" customWidth="1"/>
    <col min="3842" max="3842" width="15.42578125" style="96" customWidth="1"/>
    <col min="3843" max="3843" width="16.28515625" style="96" customWidth="1"/>
    <col min="3844" max="3844" width="18.28515625" style="96" customWidth="1"/>
    <col min="3845" max="3845" width="16.140625" style="96" customWidth="1"/>
    <col min="3846" max="3846" width="16.85546875" style="96" customWidth="1"/>
    <col min="3847" max="3847" width="18.5703125" style="96" customWidth="1"/>
    <col min="3848" max="3848" width="16.140625" style="96" customWidth="1"/>
    <col min="3849" max="3849" width="17.28515625" style="96" customWidth="1"/>
    <col min="3850" max="3851" width="18.5703125" style="96" customWidth="1"/>
    <col min="3852" max="3852" width="16.7109375" style="96" customWidth="1"/>
    <col min="3853" max="3853" width="12.5703125" style="96" bestFit="1" customWidth="1"/>
    <col min="3854" max="3854" width="12.140625" style="96" bestFit="1" customWidth="1"/>
    <col min="3855" max="4090" width="9.42578125" style="96"/>
    <col min="4091" max="4092" width="8.7109375" style="96" customWidth="1"/>
    <col min="4093" max="4093" width="43.85546875" style="96" customWidth="1"/>
    <col min="4094" max="4094" width="13.42578125" style="96" bestFit="1" customWidth="1"/>
    <col min="4095" max="4095" width="13.5703125" style="96" customWidth="1"/>
    <col min="4096" max="4096" width="16.28515625" style="96" customWidth="1"/>
    <col min="4097" max="4097" width="17.28515625" style="96" customWidth="1"/>
    <col min="4098" max="4098" width="15.42578125" style="96" customWidth="1"/>
    <col min="4099" max="4099" width="16.28515625" style="96" customWidth="1"/>
    <col min="4100" max="4100" width="18.28515625" style="96" customWidth="1"/>
    <col min="4101" max="4101" width="16.140625" style="96" customWidth="1"/>
    <col min="4102" max="4102" width="16.85546875" style="96" customWidth="1"/>
    <col min="4103" max="4103" width="18.5703125" style="96" customWidth="1"/>
    <col min="4104" max="4104" width="16.140625" style="96" customWidth="1"/>
    <col min="4105" max="4105" width="17.28515625" style="96" customWidth="1"/>
    <col min="4106" max="4107" width="18.5703125" style="96" customWidth="1"/>
    <col min="4108" max="4108" width="16.7109375" style="96" customWidth="1"/>
    <col min="4109" max="4109" width="12.5703125" style="96" bestFit="1" customWidth="1"/>
    <col min="4110" max="4110" width="12.140625" style="96" bestFit="1" customWidth="1"/>
    <col min="4111" max="4346" width="9.42578125" style="96"/>
    <col min="4347" max="4348" width="8.7109375" style="96" customWidth="1"/>
    <col min="4349" max="4349" width="43.85546875" style="96" customWidth="1"/>
    <col min="4350" max="4350" width="13.42578125" style="96" bestFit="1" customWidth="1"/>
    <col min="4351" max="4351" width="13.5703125" style="96" customWidth="1"/>
    <col min="4352" max="4352" width="16.28515625" style="96" customWidth="1"/>
    <col min="4353" max="4353" width="17.28515625" style="96" customWidth="1"/>
    <col min="4354" max="4354" width="15.42578125" style="96" customWidth="1"/>
    <col min="4355" max="4355" width="16.28515625" style="96" customWidth="1"/>
    <col min="4356" max="4356" width="18.28515625" style="96" customWidth="1"/>
    <col min="4357" max="4357" width="16.140625" style="96" customWidth="1"/>
    <col min="4358" max="4358" width="16.85546875" style="96" customWidth="1"/>
    <col min="4359" max="4359" width="18.5703125" style="96" customWidth="1"/>
    <col min="4360" max="4360" width="16.140625" style="96" customWidth="1"/>
    <col min="4361" max="4361" width="17.28515625" style="96" customWidth="1"/>
    <col min="4362" max="4363" width="18.5703125" style="96" customWidth="1"/>
    <col min="4364" max="4364" width="16.7109375" style="96" customWidth="1"/>
    <col min="4365" max="4365" width="12.5703125" style="96" bestFit="1" customWidth="1"/>
    <col min="4366" max="4366" width="12.140625" style="96" bestFit="1" customWidth="1"/>
    <col min="4367" max="4602" width="9.42578125" style="96"/>
    <col min="4603" max="4604" width="8.7109375" style="96" customWidth="1"/>
    <col min="4605" max="4605" width="43.85546875" style="96" customWidth="1"/>
    <col min="4606" max="4606" width="13.42578125" style="96" bestFit="1" customWidth="1"/>
    <col min="4607" max="4607" width="13.5703125" style="96" customWidth="1"/>
    <col min="4608" max="4608" width="16.28515625" style="96" customWidth="1"/>
    <col min="4609" max="4609" width="17.28515625" style="96" customWidth="1"/>
    <col min="4610" max="4610" width="15.42578125" style="96" customWidth="1"/>
    <col min="4611" max="4611" width="16.28515625" style="96" customWidth="1"/>
    <col min="4612" max="4612" width="18.28515625" style="96" customWidth="1"/>
    <col min="4613" max="4613" width="16.140625" style="96" customWidth="1"/>
    <col min="4614" max="4614" width="16.85546875" style="96" customWidth="1"/>
    <col min="4615" max="4615" width="18.5703125" style="96" customWidth="1"/>
    <col min="4616" max="4616" width="16.140625" style="96" customWidth="1"/>
    <col min="4617" max="4617" width="17.28515625" style="96" customWidth="1"/>
    <col min="4618" max="4619" width="18.5703125" style="96" customWidth="1"/>
    <col min="4620" max="4620" width="16.7109375" style="96" customWidth="1"/>
    <col min="4621" max="4621" width="12.5703125" style="96" bestFit="1" customWidth="1"/>
    <col min="4622" max="4622" width="12.140625" style="96" bestFit="1" customWidth="1"/>
    <col min="4623" max="4858" width="9.42578125" style="96"/>
    <col min="4859" max="4860" width="8.7109375" style="96" customWidth="1"/>
    <col min="4861" max="4861" width="43.85546875" style="96" customWidth="1"/>
    <col min="4862" max="4862" width="13.42578125" style="96" bestFit="1" customWidth="1"/>
    <col min="4863" max="4863" width="13.5703125" style="96" customWidth="1"/>
    <col min="4864" max="4864" width="16.28515625" style="96" customWidth="1"/>
    <col min="4865" max="4865" width="17.28515625" style="96" customWidth="1"/>
    <col min="4866" max="4866" width="15.42578125" style="96" customWidth="1"/>
    <col min="4867" max="4867" width="16.28515625" style="96" customWidth="1"/>
    <col min="4868" max="4868" width="18.28515625" style="96" customWidth="1"/>
    <col min="4869" max="4869" width="16.140625" style="96" customWidth="1"/>
    <col min="4870" max="4870" width="16.85546875" style="96" customWidth="1"/>
    <col min="4871" max="4871" width="18.5703125" style="96" customWidth="1"/>
    <col min="4872" max="4872" width="16.140625" style="96" customWidth="1"/>
    <col min="4873" max="4873" width="17.28515625" style="96" customWidth="1"/>
    <col min="4874" max="4875" width="18.5703125" style="96" customWidth="1"/>
    <col min="4876" max="4876" width="16.7109375" style="96" customWidth="1"/>
    <col min="4877" max="4877" width="12.5703125" style="96" bestFit="1" customWidth="1"/>
    <col min="4878" max="4878" width="12.140625" style="96" bestFit="1" customWidth="1"/>
    <col min="4879" max="5114" width="9.42578125" style="96"/>
    <col min="5115" max="5116" width="8.7109375" style="96" customWidth="1"/>
    <col min="5117" max="5117" width="43.85546875" style="96" customWidth="1"/>
    <col min="5118" max="5118" width="13.42578125" style="96" bestFit="1" customWidth="1"/>
    <col min="5119" max="5119" width="13.5703125" style="96" customWidth="1"/>
    <col min="5120" max="5120" width="16.28515625" style="96" customWidth="1"/>
    <col min="5121" max="5121" width="17.28515625" style="96" customWidth="1"/>
    <col min="5122" max="5122" width="15.42578125" style="96" customWidth="1"/>
    <col min="5123" max="5123" width="16.28515625" style="96" customWidth="1"/>
    <col min="5124" max="5124" width="18.28515625" style="96" customWidth="1"/>
    <col min="5125" max="5125" width="16.140625" style="96" customWidth="1"/>
    <col min="5126" max="5126" width="16.85546875" style="96" customWidth="1"/>
    <col min="5127" max="5127" width="18.5703125" style="96" customWidth="1"/>
    <col min="5128" max="5128" width="16.140625" style="96" customWidth="1"/>
    <col min="5129" max="5129" width="17.28515625" style="96" customWidth="1"/>
    <col min="5130" max="5131" width="18.5703125" style="96" customWidth="1"/>
    <col min="5132" max="5132" width="16.7109375" style="96" customWidth="1"/>
    <col min="5133" max="5133" width="12.5703125" style="96" bestFit="1" customWidth="1"/>
    <col min="5134" max="5134" width="12.140625" style="96" bestFit="1" customWidth="1"/>
    <col min="5135" max="5370" width="9.42578125" style="96"/>
    <col min="5371" max="5372" width="8.7109375" style="96" customWidth="1"/>
    <col min="5373" max="5373" width="43.85546875" style="96" customWidth="1"/>
    <col min="5374" max="5374" width="13.42578125" style="96" bestFit="1" customWidth="1"/>
    <col min="5375" max="5375" width="13.5703125" style="96" customWidth="1"/>
    <col min="5376" max="5376" width="16.28515625" style="96" customWidth="1"/>
    <col min="5377" max="5377" width="17.28515625" style="96" customWidth="1"/>
    <col min="5378" max="5378" width="15.42578125" style="96" customWidth="1"/>
    <col min="5379" max="5379" width="16.28515625" style="96" customWidth="1"/>
    <col min="5380" max="5380" width="18.28515625" style="96" customWidth="1"/>
    <col min="5381" max="5381" width="16.140625" style="96" customWidth="1"/>
    <col min="5382" max="5382" width="16.85546875" style="96" customWidth="1"/>
    <col min="5383" max="5383" width="18.5703125" style="96" customWidth="1"/>
    <col min="5384" max="5384" width="16.140625" style="96" customWidth="1"/>
    <col min="5385" max="5385" width="17.28515625" style="96" customWidth="1"/>
    <col min="5386" max="5387" width="18.5703125" style="96" customWidth="1"/>
    <col min="5388" max="5388" width="16.7109375" style="96" customWidth="1"/>
    <col min="5389" max="5389" width="12.5703125" style="96" bestFit="1" customWidth="1"/>
    <col min="5390" max="5390" width="12.140625" style="96" bestFit="1" customWidth="1"/>
    <col min="5391" max="5626" width="9.42578125" style="96"/>
    <col min="5627" max="5628" width="8.7109375" style="96" customWidth="1"/>
    <col min="5629" max="5629" width="43.85546875" style="96" customWidth="1"/>
    <col min="5630" max="5630" width="13.42578125" style="96" bestFit="1" customWidth="1"/>
    <col min="5631" max="5631" width="13.5703125" style="96" customWidth="1"/>
    <col min="5632" max="5632" width="16.28515625" style="96" customWidth="1"/>
    <col min="5633" max="5633" width="17.28515625" style="96" customWidth="1"/>
    <col min="5634" max="5634" width="15.42578125" style="96" customWidth="1"/>
    <col min="5635" max="5635" width="16.28515625" style="96" customWidth="1"/>
    <col min="5636" max="5636" width="18.28515625" style="96" customWidth="1"/>
    <col min="5637" max="5637" width="16.140625" style="96" customWidth="1"/>
    <col min="5638" max="5638" width="16.85546875" style="96" customWidth="1"/>
    <col min="5639" max="5639" width="18.5703125" style="96" customWidth="1"/>
    <col min="5640" max="5640" width="16.140625" style="96" customWidth="1"/>
    <col min="5641" max="5641" width="17.28515625" style="96" customWidth="1"/>
    <col min="5642" max="5643" width="18.5703125" style="96" customWidth="1"/>
    <col min="5644" max="5644" width="16.7109375" style="96" customWidth="1"/>
    <col min="5645" max="5645" width="12.5703125" style="96" bestFit="1" customWidth="1"/>
    <col min="5646" max="5646" width="12.140625" style="96" bestFit="1" customWidth="1"/>
    <col min="5647" max="5882" width="9.42578125" style="96"/>
    <col min="5883" max="5884" width="8.7109375" style="96" customWidth="1"/>
    <col min="5885" max="5885" width="43.85546875" style="96" customWidth="1"/>
    <col min="5886" max="5886" width="13.42578125" style="96" bestFit="1" customWidth="1"/>
    <col min="5887" max="5887" width="13.5703125" style="96" customWidth="1"/>
    <col min="5888" max="5888" width="16.28515625" style="96" customWidth="1"/>
    <col min="5889" max="5889" width="17.28515625" style="96" customWidth="1"/>
    <col min="5890" max="5890" width="15.42578125" style="96" customWidth="1"/>
    <col min="5891" max="5891" width="16.28515625" style="96" customWidth="1"/>
    <col min="5892" max="5892" width="18.28515625" style="96" customWidth="1"/>
    <col min="5893" max="5893" width="16.140625" style="96" customWidth="1"/>
    <col min="5894" max="5894" width="16.85546875" style="96" customWidth="1"/>
    <col min="5895" max="5895" width="18.5703125" style="96" customWidth="1"/>
    <col min="5896" max="5896" width="16.140625" style="96" customWidth="1"/>
    <col min="5897" max="5897" width="17.28515625" style="96" customWidth="1"/>
    <col min="5898" max="5899" width="18.5703125" style="96" customWidth="1"/>
    <col min="5900" max="5900" width="16.7109375" style="96" customWidth="1"/>
    <col min="5901" max="5901" width="12.5703125" style="96" bestFit="1" customWidth="1"/>
    <col min="5902" max="5902" width="12.140625" style="96" bestFit="1" customWidth="1"/>
    <col min="5903" max="6138" width="9.42578125" style="96"/>
    <col min="6139" max="6140" width="8.7109375" style="96" customWidth="1"/>
    <col min="6141" max="6141" width="43.85546875" style="96" customWidth="1"/>
    <col min="6142" max="6142" width="13.42578125" style="96" bestFit="1" customWidth="1"/>
    <col min="6143" max="6143" width="13.5703125" style="96" customWidth="1"/>
    <col min="6144" max="6144" width="16.28515625" style="96" customWidth="1"/>
    <col min="6145" max="6145" width="17.28515625" style="96" customWidth="1"/>
    <col min="6146" max="6146" width="15.42578125" style="96" customWidth="1"/>
    <col min="6147" max="6147" width="16.28515625" style="96" customWidth="1"/>
    <col min="6148" max="6148" width="18.28515625" style="96" customWidth="1"/>
    <col min="6149" max="6149" width="16.140625" style="96" customWidth="1"/>
    <col min="6150" max="6150" width="16.85546875" style="96" customWidth="1"/>
    <col min="6151" max="6151" width="18.5703125" style="96" customWidth="1"/>
    <col min="6152" max="6152" width="16.140625" style="96" customWidth="1"/>
    <col min="6153" max="6153" width="17.28515625" style="96" customWidth="1"/>
    <col min="6154" max="6155" width="18.5703125" style="96" customWidth="1"/>
    <col min="6156" max="6156" width="16.7109375" style="96" customWidth="1"/>
    <col min="6157" max="6157" width="12.5703125" style="96" bestFit="1" customWidth="1"/>
    <col min="6158" max="6158" width="12.140625" style="96" bestFit="1" customWidth="1"/>
    <col min="6159" max="6394" width="9.42578125" style="96"/>
    <col min="6395" max="6396" width="8.7109375" style="96" customWidth="1"/>
    <col min="6397" max="6397" width="43.85546875" style="96" customWidth="1"/>
    <col min="6398" max="6398" width="13.42578125" style="96" bestFit="1" customWidth="1"/>
    <col min="6399" max="6399" width="13.5703125" style="96" customWidth="1"/>
    <col min="6400" max="6400" width="16.28515625" style="96" customWidth="1"/>
    <col min="6401" max="6401" width="17.28515625" style="96" customWidth="1"/>
    <col min="6402" max="6402" width="15.42578125" style="96" customWidth="1"/>
    <col min="6403" max="6403" width="16.28515625" style="96" customWidth="1"/>
    <col min="6404" max="6404" width="18.28515625" style="96" customWidth="1"/>
    <col min="6405" max="6405" width="16.140625" style="96" customWidth="1"/>
    <col min="6406" max="6406" width="16.85546875" style="96" customWidth="1"/>
    <col min="6407" max="6407" width="18.5703125" style="96" customWidth="1"/>
    <col min="6408" max="6408" width="16.140625" style="96" customWidth="1"/>
    <col min="6409" max="6409" width="17.28515625" style="96" customWidth="1"/>
    <col min="6410" max="6411" width="18.5703125" style="96" customWidth="1"/>
    <col min="6412" max="6412" width="16.7109375" style="96" customWidth="1"/>
    <col min="6413" max="6413" width="12.5703125" style="96" bestFit="1" customWidth="1"/>
    <col min="6414" max="6414" width="12.140625" style="96" bestFit="1" customWidth="1"/>
    <col min="6415" max="6650" width="9.42578125" style="96"/>
    <col min="6651" max="6652" width="8.7109375" style="96" customWidth="1"/>
    <col min="6653" max="6653" width="43.85546875" style="96" customWidth="1"/>
    <col min="6654" max="6654" width="13.42578125" style="96" bestFit="1" customWidth="1"/>
    <col min="6655" max="6655" width="13.5703125" style="96" customWidth="1"/>
    <col min="6656" max="6656" width="16.28515625" style="96" customWidth="1"/>
    <col min="6657" max="6657" width="17.28515625" style="96" customWidth="1"/>
    <col min="6658" max="6658" width="15.42578125" style="96" customWidth="1"/>
    <col min="6659" max="6659" width="16.28515625" style="96" customWidth="1"/>
    <col min="6660" max="6660" width="18.28515625" style="96" customWidth="1"/>
    <col min="6661" max="6661" width="16.140625" style="96" customWidth="1"/>
    <col min="6662" max="6662" width="16.85546875" style="96" customWidth="1"/>
    <col min="6663" max="6663" width="18.5703125" style="96" customWidth="1"/>
    <col min="6664" max="6664" width="16.140625" style="96" customWidth="1"/>
    <col min="6665" max="6665" width="17.28515625" style="96" customWidth="1"/>
    <col min="6666" max="6667" width="18.5703125" style="96" customWidth="1"/>
    <col min="6668" max="6668" width="16.7109375" style="96" customWidth="1"/>
    <col min="6669" max="6669" width="12.5703125" style="96" bestFit="1" customWidth="1"/>
    <col min="6670" max="6670" width="12.140625" style="96" bestFit="1" customWidth="1"/>
    <col min="6671" max="6906" width="9.42578125" style="96"/>
    <col min="6907" max="6908" width="8.7109375" style="96" customWidth="1"/>
    <col min="6909" max="6909" width="43.85546875" style="96" customWidth="1"/>
    <col min="6910" max="6910" width="13.42578125" style="96" bestFit="1" customWidth="1"/>
    <col min="6911" max="6911" width="13.5703125" style="96" customWidth="1"/>
    <col min="6912" max="6912" width="16.28515625" style="96" customWidth="1"/>
    <col min="6913" max="6913" width="17.28515625" style="96" customWidth="1"/>
    <col min="6914" max="6914" width="15.42578125" style="96" customWidth="1"/>
    <col min="6915" max="6915" width="16.28515625" style="96" customWidth="1"/>
    <col min="6916" max="6916" width="18.28515625" style="96" customWidth="1"/>
    <col min="6917" max="6917" width="16.140625" style="96" customWidth="1"/>
    <col min="6918" max="6918" width="16.85546875" style="96" customWidth="1"/>
    <col min="6919" max="6919" width="18.5703125" style="96" customWidth="1"/>
    <col min="6920" max="6920" width="16.140625" style="96" customWidth="1"/>
    <col min="6921" max="6921" width="17.28515625" style="96" customWidth="1"/>
    <col min="6922" max="6923" width="18.5703125" style="96" customWidth="1"/>
    <col min="6924" max="6924" width="16.7109375" style="96" customWidth="1"/>
    <col min="6925" max="6925" width="12.5703125" style="96" bestFit="1" customWidth="1"/>
    <col min="6926" max="6926" width="12.140625" style="96" bestFit="1" customWidth="1"/>
    <col min="6927" max="7162" width="9.42578125" style="96"/>
    <col min="7163" max="7164" width="8.7109375" style="96" customWidth="1"/>
    <col min="7165" max="7165" width="43.85546875" style="96" customWidth="1"/>
    <col min="7166" max="7166" width="13.42578125" style="96" bestFit="1" customWidth="1"/>
    <col min="7167" max="7167" width="13.5703125" style="96" customWidth="1"/>
    <col min="7168" max="7168" width="16.28515625" style="96" customWidth="1"/>
    <col min="7169" max="7169" width="17.28515625" style="96" customWidth="1"/>
    <col min="7170" max="7170" width="15.42578125" style="96" customWidth="1"/>
    <col min="7171" max="7171" width="16.28515625" style="96" customWidth="1"/>
    <col min="7172" max="7172" width="18.28515625" style="96" customWidth="1"/>
    <col min="7173" max="7173" width="16.140625" style="96" customWidth="1"/>
    <col min="7174" max="7174" width="16.85546875" style="96" customWidth="1"/>
    <col min="7175" max="7175" width="18.5703125" style="96" customWidth="1"/>
    <col min="7176" max="7176" width="16.140625" style="96" customWidth="1"/>
    <col min="7177" max="7177" width="17.28515625" style="96" customWidth="1"/>
    <col min="7178" max="7179" width="18.5703125" style="96" customWidth="1"/>
    <col min="7180" max="7180" width="16.7109375" style="96" customWidth="1"/>
    <col min="7181" max="7181" width="12.5703125" style="96" bestFit="1" customWidth="1"/>
    <col min="7182" max="7182" width="12.140625" style="96" bestFit="1" customWidth="1"/>
    <col min="7183" max="7418" width="9.42578125" style="96"/>
    <col min="7419" max="7420" width="8.7109375" style="96" customWidth="1"/>
    <col min="7421" max="7421" width="43.85546875" style="96" customWidth="1"/>
    <col min="7422" max="7422" width="13.42578125" style="96" bestFit="1" customWidth="1"/>
    <col min="7423" max="7423" width="13.5703125" style="96" customWidth="1"/>
    <col min="7424" max="7424" width="16.28515625" style="96" customWidth="1"/>
    <col min="7425" max="7425" width="17.28515625" style="96" customWidth="1"/>
    <col min="7426" max="7426" width="15.42578125" style="96" customWidth="1"/>
    <col min="7427" max="7427" width="16.28515625" style="96" customWidth="1"/>
    <col min="7428" max="7428" width="18.28515625" style="96" customWidth="1"/>
    <col min="7429" max="7429" width="16.140625" style="96" customWidth="1"/>
    <col min="7430" max="7430" width="16.85546875" style="96" customWidth="1"/>
    <col min="7431" max="7431" width="18.5703125" style="96" customWidth="1"/>
    <col min="7432" max="7432" width="16.140625" style="96" customWidth="1"/>
    <col min="7433" max="7433" width="17.28515625" style="96" customWidth="1"/>
    <col min="7434" max="7435" width="18.5703125" style="96" customWidth="1"/>
    <col min="7436" max="7436" width="16.7109375" style="96" customWidth="1"/>
    <col min="7437" max="7437" width="12.5703125" style="96" bestFit="1" customWidth="1"/>
    <col min="7438" max="7438" width="12.140625" style="96" bestFit="1" customWidth="1"/>
    <col min="7439" max="7674" width="9.42578125" style="96"/>
    <col min="7675" max="7676" width="8.7109375" style="96" customWidth="1"/>
    <col min="7677" max="7677" width="43.85546875" style="96" customWidth="1"/>
    <col min="7678" max="7678" width="13.42578125" style="96" bestFit="1" customWidth="1"/>
    <col min="7679" max="7679" width="13.5703125" style="96" customWidth="1"/>
    <col min="7680" max="7680" width="16.28515625" style="96" customWidth="1"/>
    <col min="7681" max="7681" width="17.28515625" style="96" customWidth="1"/>
    <col min="7682" max="7682" width="15.42578125" style="96" customWidth="1"/>
    <col min="7683" max="7683" width="16.28515625" style="96" customWidth="1"/>
    <col min="7684" max="7684" width="18.28515625" style="96" customWidth="1"/>
    <col min="7685" max="7685" width="16.140625" style="96" customWidth="1"/>
    <col min="7686" max="7686" width="16.85546875" style="96" customWidth="1"/>
    <col min="7687" max="7687" width="18.5703125" style="96" customWidth="1"/>
    <col min="7688" max="7688" width="16.140625" style="96" customWidth="1"/>
    <col min="7689" max="7689" width="17.28515625" style="96" customWidth="1"/>
    <col min="7690" max="7691" width="18.5703125" style="96" customWidth="1"/>
    <col min="7692" max="7692" width="16.7109375" style="96" customWidth="1"/>
    <col min="7693" max="7693" width="12.5703125" style="96" bestFit="1" customWidth="1"/>
    <col min="7694" max="7694" width="12.140625" style="96" bestFit="1" customWidth="1"/>
    <col min="7695" max="7930" width="9.42578125" style="96"/>
    <col min="7931" max="7932" width="8.7109375" style="96" customWidth="1"/>
    <col min="7933" max="7933" width="43.85546875" style="96" customWidth="1"/>
    <col min="7934" max="7934" width="13.42578125" style="96" bestFit="1" customWidth="1"/>
    <col min="7935" max="7935" width="13.5703125" style="96" customWidth="1"/>
    <col min="7936" max="7936" width="16.28515625" style="96" customWidth="1"/>
    <col min="7937" max="7937" width="17.28515625" style="96" customWidth="1"/>
    <col min="7938" max="7938" width="15.42578125" style="96" customWidth="1"/>
    <col min="7939" max="7939" width="16.28515625" style="96" customWidth="1"/>
    <col min="7940" max="7940" width="18.28515625" style="96" customWidth="1"/>
    <col min="7941" max="7941" width="16.140625" style="96" customWidth="1"/>
    <col min="7942" max="7942" width="16.85546875" style="96" customWidth="1"/>
    <col min="7943" max="7943" width="18.5703125" style="96" customWidth="1"/>
    <col min="7944" max="7944" width="16.140625" style="96" customWidth="1"/>
    <col min="7945" max="7945" width="17.28515625" style="96" customWidth="1"/>
    <col min="7946" max="7947" width="18.5703125" style="96" customWidth="1"/>
    <col min="7948" max="7948" width="16.7109375" style="96" customWidth="1"/>
    <col min="7949" max="7949" width="12.5703125" style="96" bestFit="1" customWidth="1"/>
    <col min="7950" max="7950" width="12.140625" style="96" bestFit="1" customWidth="1"/>
    <col min="7951" max="8186" width="9.42578125" style="96"/>
    <col min="8187" max="8188" width="8.7109375" style="96" customWidth="1"/>
    <col min="8189" max="8189" width="43.85546875" style="96" customWidth="1"/>
    <col min="8190" max="8190" width="13.42578125" style="96" bestFit="1" customWidth="1"/>
    <col min="8191" max="8191" width="13.5703125" style="96" customWidth="1"/>
    <col min="8192" max="8192" width="16.28515625" style="96" customWidth="1"/>
    <col min="8193" max="8193" width="17.28515625" style="96" customWidth="1"/>
    <col min="8194" max="8194" width="15.42578125" style="96" customWidth="1"/>
    <col min="8195" max="8195" width="16.28515625" style="96" customWidth="1"/>
    <col min="8196" max="8196" width="18.28515625" style="96" customWidth="1"/>
    <col min="8197" max="8197" width="16.140625" style="96" customWidth="1"/>
    <col min="8198" max="8198" width="16.85546875" style="96" customWidth="1"/>
    <col min="8199" max="8199" width="18.5703125" style="96" customWidth="1"/>
    <col min="8200" max="8200" width="16.140625" style="96" customWidth="1"/>
    <col min="8201" max="8201" width="17.28515625" style="96" customWidth="1"/>
    <col min="8202" max="8203" width="18.5703125" style="96" customWidth="1"/>
    <col min="8204" max="8204" width="16.7109375" style="96" customWidth="1"/>
    <col min="8205" max="8205" width="12.5703125" style="96" bestFit="1" customWidth="1"/>
    <col min="8206" max="8206" width="12.140625" style="96" bestFit="1" customWidth="1"/>
    <col min="8207" max="8442" width="9.42578125" style="96"/>
    <col min="8443" max="8444" width="8.7109375" style="96" customWidth="1"/>
    <col min="8445" max="8445" width="43.85546875" style="96" customWidth="1"/>
    <col min="8446" max="8446" width="13.42578125" style="96" bestFit="1" customWidth="1"/>
    <col min="8447" max="8447" width="13.5703125" style="96" customWidth="1"/>
    <col min="8448" max="8448" width="16.28515625" style="96" customWidth="1"/>
    <col min="8449" max="8449" width="17.28515625" style="96" customWidth="1"/>
    <col min="8450" max="8450" width="15.42578125" style="96" customWidth="1"/>
    <col min="8451" max="8451" width="16.28515625" style="96" customWidth="1"/>
    <col min="8452" max="8452" width="18.28515625" style="96" customWidth="1"/>
    <col min="8453" max="8453" width="16.140625" style="96" customWidth="1"/>
    <col min="8454" max="8454" width="16.85546875" style="96" customWidth="1"/>
    <col min="8455" max="8455" width="18.5703125" style="96" customWidth="1"/>
    <col min="8456" max="8456" width="16.140625" style="96" customWidth="1"/>
    <col min="8457" max="8457" width="17.28515625" style="96" customWidth="1"/>
    <col min="8458" max="8459" width="18.5703125" style="96" customWidth="1"/>
    <col min="8460" max="8460" width="16.7109375" style="96" customWidth="1"/>
    <col min="8461" max="8461" width="12.5703125" style="96" bestFit="1" customWidth="1"/>
    <col min="8462" max="8462" width="12.140625" style="96" bestFit="1" customWidth="1"/>
    <col min="8463" max="8698" width="9.42578125" style="96"/>
    <col min="8699" max="8700" width="8.7109375" style="96" customWidth="1"/>
    <col min="8701" max="8701" width="43.85546875" style="96" customWidth="1"/>
    <col min="8702" max="8702" width="13.42578125" style="96" bestFit="1" customWidth="1"/>
    <col min="8703" max="8703" width="13.5703125" style="96" customWidth="1"/>
    <col min="8704" max="8704" width="16.28515625" style="96" customWidth="1"/>
    <col min="8705" max="8705" width="17.28515625" style="96" customWidth="1"/>
    <col min="8706" max="8706" width="15.42578125" style="96" customWidth="1"/>
    <col min="8707" max="8707" width="16.28515625" style="96" customWidth="1"/>
    <col min="8708" max="8708" width="18.28515625" style="96" customWidth="1"/>
    <col min="8709" max="8709" width="16.140625" style="96" customWidth="1"/>
    <col min="8710" max="8710" width="16.85546875" style="96" customWidth="1"/>
    <col min="8711" max="8711" width="18.5703125" style="96" customWidth="1"/>
    <col min="8712" max="8712" width="16.140625" style="96" customWidth="1"/>
    <col min="8713" max="8713" width="17.28515625" style="96" customWidth="1"/>
    <col min="8714" max="8715" width="18.5703125" style="96" customWidth="1"/>
    <col min="8716" max="8716" width="16.7109375" style="96" customWidth="1"/>
    <col min="8717" max="8717" width="12.5703125" style="96" bestFit="1" customWidth="1"/>
    <col min="8718" max="8718" width="12.140625" style="96" bestFit="1" customWidth="1"/>
    <col min="8719" max="8954" width="9.42578125" style="96"/>
    <col min="8955" max="8956" width="8.7109375" style="96" customWidth="1"/>
    <col min="8957" max="8957" width="43.85546875" style="96" customWidth="1"/>
    <col min="8958" max="8958" width="13.42578125" style="96" bestFit="1" customWidth="1"/>
    <col min="8959" max="8959" width="13.5703125" style="96" customWidth="1"/>
    <col min="8960" max="8960" width="16.28515625" style="96" customWidth="1"/>
    <col min="8961" max="8961" width="17.28515625" style="96" customWidth="1"/>
    <col min="8962" max="8962" width="15.42578125" style="96" customWidth="1"/>
    <col min="8963" max="8963" width="16.28515625" style="96" customWidth="1"/>
    <col min="8964" max="8964" width="18.28515625" style="96" customWidth="1"/>
    <col min="8965" max="8965" width="16.140625" style="96" customWidth="1"/>
    <col min="8966" max="8966" width="16.85546875" style="96" customWidth="1"/>
    <col min="8967" max="8967" width="18.5703125" style="96" customWidth="1"/>
    <col min="8968" max="8968" width="16.140625" style="96" customWidth="1"/>
    <col min="8969" max="8969" width="17.28515625" style="96" customWidth="1"/>
    <col min="8970" max="8971" width="18.5703125" style="96" customWidth="1"/>
    <col min="8972" max="8972" width="16.7109375" style="96" customWidth="1"/>
    <col min="8973" max="8973" width="12.5703125" style="96" bestFit="1" customWidth="1"/>
    <col min="8974" max="8974" width="12.140625" style="96" bestFit="1" customWidth="1"/>
    <col min="8975" max="9210" width="9.42578125" style="96"/>
    <col min="9211" max="9212" width="8.7109375" style="96" customWidth="1"/>
    <col min="9213" max="9213" width="43.85546875" style="96" customWidth="1"/>
    <col min="9214" max="9214" width="13.42578125" style="96" bestFit="1" customWidth="1"/>
    <col min="9215" max="9215" width="13.5703125" style="96" customWidth="1"/>
    <col min="9216" max="9216" width="16.28515625" style="96" customWidth="1"/>
    <col min="9217" max="9217" width="17.28515625" style="96" customWidth="1"/>
    <col min="9218" max="9218" width="15.42578125" style="96" customWidth="1"/>
    <col min="9219" max="9219" width="16.28515625" style="96" customWidth="1"/>
    <col min="9220" max="9220" width="18.28515625" style="96" customWidth="1"/>
    <col min="9221" max="9221" width="16.140625" style="96" customWidth="1"/>
    <col min="9222" max="9222" width="16.85546875" style="96" customWidth="1"/>
    <col min="9223" max="9223" width="18.5703125" style="96" customWidth="1"/>
    <col min="9224" max="9224" width="16.140625" style="96" customWidth="1"/>
    <col min="9225" max="9225" width="17.28515625" style="96" customWidth="1"/>
    <col min="9226" max="9227" width="18.5703125" style="96" customWidth="1"/>
    <col min="9228" max="9228" width="16.7109375" style="96" customWidth="1"/>
    <col min="9229" max="9229" width="12.5703125" style="96" bestFit="1" customWidth="1"/>
    <col min="9230" max="9230" width="12.140625" style="96" bestFit="1" customWidth="1"/>
    <col min="9231" max="9466" width="9.42578125" style="96"/>
    <col min="9467" max="9468" width="8.7109375" style="96" customWidth="1"/>
    <col min="9469" max="9469" width="43.85546875" style="96" customWidth="1"/>
    <col min="9470" max="9470" width="13.42578125" style="96" bestFit="1" customWidth="1"/>
    <col min="9471" max="9471" width="13.5703125" style="96" customWidth="1"/>
    <col min="9472" max="9472" width="16.28515625" style="96" customWidth="1"/>
    <col min="9473" max="9473" width="17.28515625" style="96" customWidth="1"/>
    <col min="9474" max="9474" width="15.42578125" style="96" customWidth="1"/>
    <col min="9475" max="9475" width="16.28515625" style="96" customWidth="1"/>
    <col min="9476" max="9476" width="18.28515625" style="96" customWidth="1"/>
    <col min="9477" max="9477" width="16.140625" style="96" customWidth="1"/>
    <col min="9478" max="9478" width="16.85546875" style="96" customWidth="1"/>
    <col min="9479" max="9479" width="18.5703125" style="96" customWidth="1"/>
    <col min="9480" max="9480" width="16.140625" style="96" customWidth="1"/>
    <col min="9481" max="9481" width="17.28515625" style="96" customWidth="1"/>
    <col min="9482" max="9483" width="18.5703125" style="96" customWidth="1"/>
    <col min="9484" max="9484" width="16.7109375" style="96" customWidth="1"/>
    <col min="9485" max="9485" width="12.5703125" style="96" bestFit="1" customWidth="1"/>
    <col min="9486" max="9486" width="12.140625" style="96" bestFit="1" customWidth="1"/>
    <col min="9487" max="9722" width="9.42578125" style="96"/>
    <col min="9723" max="9724" width="8.7109375" style="96" customWidth="1"/>
    <col min="9725" max="9725" width="43.85546875" style="96" customWidth="1"/>
    <col min="9726" max="9726" width="13.42578125" style="96" bestFit="1" customWidth="1"/>
    <col min="9727" max="9727" width="13.5703125" style="96" customWidth="1"/>
    <col min="9728" max="9728" width="16.28515625" style="96" customWidth="1"/>
    <col min="9729" max="9729" width="17.28515625" style="96" customWidth="1"/>
    <col min="9730" max="9730" width="15.42578125" style="96" customWidth="1"/>
    <col min="9731" max="9731" width="16.28515625" style="96" customWidth="1"/>
    <col min="9732" max="9732" width="18.28515625" style="96" customWidth="1"/>
    <col min="9733" max="9733" width="16.140625" style="96" customWidth="1"/>
    <col min="9734" max="9734" width="16.85546875" style="96" customWidth="1"/>
    <col min="9735" max="9735" width="18.5703125" style="96" customWidth="1"/>
    <col min="9736" max="9736" width="16.140625" style="96" customWidth="1"/>
    <col min="9737" max="9737" width="17.28515625" style="96" customWidth="1"/>
    <col min="9738" max="9739" width="18.5703125" style="96" customWidth="1"/>
    <col min="9740" max="9740" width="16.7109375" style="96" customWidth="1"/>
    <col min="9741" max="9741" width="12.5703125" style="96" bestFit="1" customWidth="1"/>
    <col min="9742" max="9742" width="12.140625" style="96" bestFit="1" customWidth="1"/>
    <col min="9743" max="9978" width="9.42578125" style="96"/>
    <col min="9979" max="9980" width="8.7109375" style="96" customWidth="1"/>
    <col min="9981" max="9981" width="43.85546875" style="96" customWidth="1"/>
    <col min="9982" max="9982" width="13.42578125" style="96" bestFit="1" customWidth="1"/>
    <col min="9983" max="9983" width="13.5703125" style="96" customWidth="1"/>
    <col min="9984" max="9984" width="16.28515625" style="96" customWidth="1"/>
    <col min="9985" max="9985" width="17.28515625" style="96" customWidth="1"/>
    <col min="9986" max="9986" width="15.42578125" style="96" customWidth="1"/>
    <col min="9987" max="9987" width="16.28515625" style="96" customWidth="1"/>
    <col min="9988" max="9988" width="18.28515625" style="96" customWidth="1"/>
    <col min="9989" max="9989" width="16.140625" style="96" customWidth="1"/>
    <col min="9990" max="9990" width="16.85546875" style="96" customWidth="1"/>
    <col min="9991" max="9991" width="18.5703125" style="96" customWidth="1"/>
    <col min="9992" max="9992" width="16.140625" style="96" customWidth="1"/>
    <col min="9993" max="9993" width="17.28515625" style="96" customWidth="1"/>
    <col min="9994" max="9995" width="18.5703125" style="96" customWidth="1"/>
    <col min="9996" max="9996" width="16.7109375" style="96" customWidth="1"/>
    <col min="9997" max="9997" width="12.5703125" style="96" bestFit="1" customWidth="1"/>
    <col min="9998" max="9998" width="12.140625" style="96" bestFit="1" customWidth="1"/>
    <col min="9999" max="10234" width="9.42578125" style="96"/>
    <col min="10235" max="10236" width="8.7109375" style="96" customWidth="1"/>
    <col min="10237" max="10237" width="43.85546875" style="96" customWidth="1"/>
    <col min="10238" max="10238" width="13.42578125" style="96" bestFit="1" customWidth="1"/>
    <col min="10239" max="10239" width="13.5703125" style="96" customWidth="1"/>
    <col min="10240" max="10240" width="16.28515625" style="96" customWidth="1"/>
    <col min="10241" max="10241" width="17.28515625" style="96" customWidth="1"/>
    <col min="10242" max="10242" width="15.42578125" style="96" customWidth="1"/>
    <col min="10243" max="10243" width="16.28515625" style="96" customWidth="1"/>
    <col min="10244" max="10244" width="18.28515625" style="96" customWidth="1"/>
    <col min="10245" max="10245" width="16.140625" style="96" customWidth="1"/>
    <col min="10246" max="10246" width="16.85546875" style="96" customWidth="1"/>
    <col min="10247" max="10247" width="18.5703125" style="96" customWidth="1"/>
    <col min="10248" max="10248" width="16.140625" style="96" customWidth="1"/>
    <col min="10249" max="10249" width="17.28515625" style="96" customWidth="1"/>
    <col min="10250" max="10251" width="18.5703125" style="96" customWidth="1"/>
    <col min="10252" max="10252" width="16.7109375" style="96" customWidth="1"/>
    <col min="10253" max="10253" width="12.5703125" style="96" bestFit="1" customWidth="1"/>
    <col min="10254" max="10254" width="12.140625" style="96" bestFit="1" customWidth="1"/>
    <col min="10255" max="10490" width="9.42578125" style="96"/>
    <col min="10491" max="10492" width="8.7109375" style="96" customWidth="1"/>
    <col min="10493" max="10493" width="43.85546875" style="96" customWidth="1"/>
    <col min="10494" max="10494" width="13.42578125" style="96" bestFit="1" customWidth="1"/>
    <col min="10495" max="10495" width="13.5703125" style="96" customWidth="1"/>
    <col min="10496" max="10496" width="16.28515625" style="96" customWidth="1"/>
    <col min="10497" max="10497" width="17.28515625" style="96" customWidth="1"/>
    <col min="10498" max="10498" width="15.42578125" style="96" customWidth="1"/>
    <col min="10499" max="10499" width="16.28515625" style="96" customWidth="1"/>
    <col min="10500" max="10500" width="18.28515625" style="96" customWidth="1"/>
    <col min="10501" max="10501" width="16.140625" style="96" customWidth="1"/>
    <col min="10502" max="10502" width="16.85546875" style="96" customWidth="1"/>
    <col min="10503" max="10503" width="18.5703125" style="96" customWidth="1"/>
    <col min="10504" max="10504" width="16.140625" style="96" customWidth="1"/>
    <col min="10505" max="10505" width="17.28515625" style="96" customWidth="1"/>
    <col min="10506" max="10507" width="18.5703125" style="96" customWidth="1"/>
    <col min="10508" max="10508" width="16.7109375" style="96" customWidth="1"/>
    <col min="10509" max="10509" width="12.5703125" style="96" bestFit="1" customWidth="1"/>
    <col min="10510" max="10510" width="12.140625" style="96" bestFit="1" customWidth="1"/>
    <col min="10511" max="10746" width="9.42578125" style="96"/>
    <col min="10747" max="10748" width="8.7109375" style="96" customWidth="1"/>
    <col min="10749" max="10749" width="43.85546875" style="96" customWidth="1"/>
    <col min="10750" max="10750" width="13.42578125" style="96" bestFit="1" customWidth="1"/>
    <col min="10751" max="10751" width="13.5703125" style="96" customWidth="1"/>
    <col min="10752" max="10752" width="16.28515625" style="96" customWidth="1"/>
    <col min="10753" max="10753" width="17.28515625" style="96" customWidth="1"/>
    <col min="10754" max="10754" width="15.42578125" style="96" customWidth="1"/>
    <col min="10755" max="10755" width="16.28515625" style="96" customWidth="1"/>
    <col min="10756" max="10756" width="18.28515625" style="96" customWidth="1"/>
    <col min="10757" max="10757" width="16.140625" style="96" customWidth="1"/>
    <col min="10758" max="10758" width="16.85546875" style="96" customWidth="1"/>
    <col min="10759" max="10759" width="18.5703125" style="96" customWidth="1"/>
    <col min="10760" max="10760" width="16.140625" style="96" customWidth="1"/>
    <col min="10761" max="10761" width="17.28515625" style="96" customWidth="1"/>
    <col min="10762" max="10763" width="18.5703125" style="96" customWidth="1"/>
    <col min="10764" max="10764" width="16.7109375" style="96" customWidth="1"/>
    <col min="10765" max="10765" width="12.5703125" style="96" bestFit="1" customWidth="1"/>
    <col min="10766" max="10766" width="12.140625" style="96" bestFit="1" customWidth="1"/>
    <col min="10767" max="11002" width="9.42578125" style="96"/>
    <col min="11003" max="11004" width="8.7109375" style="96" customWidth="1"/>
    <col min="11005" max="11005" width="43.85546875" style="96" customWidth="1"/>
    <col min="11006" max="11006" width="13.42578125" style="96" bestFit="1" customWidth="1"/>
    <col min="11007" max="11007" width="13.5703125" style="96" customWidth="1"/>
    <col min="11008" max="11008" width="16.28515625" style="96" customWidth="1"/>
    <col min="11009" max="11009" width="17.28515625" style="96" customWidth="1"/>
    <col min="11010" max="11010" width="15.42578125" style="96" customWidth="1"/>
    <col min="11011" max="11011" width="16.28515625" style="96" customWidth="1"/>
    <col min="11012" max="11012" width="18.28515625" style="96" customWidth="1"/>
    <col min="11013" max="11013" width="16.140625" style="96" customWidth="1"/>
    <col min="11014" max="11014" width="16.85546875" style="96" customWidth="1"/>
    <col min="11015" max="11015" width="18.5703125" style="96" customWidth="1"/>
    <col min="11016" max="11016" width="16.140625" style="96" customWidth="1"/>
    <col min="11017" max="11017" width="17.28515625" style="96" customWidth="1"/>
    <col min="11018" max="11019" width="18.5703125" style="96" customWidth="1"/>
    <col min="11020" max="11020" width="16.7109375" style="96" customWidth="1"/>
    <col min="11021" max="11021" width="12.5703125" style="96" bestFit="1" customWidth="1"/>
    <col min="11022" max="11022" width="12.140625" style="96" bestFit="1" customWidth="1"/>
    <col min="11023" max="11258" width="9.42578125" style="96"/>
    <col min="11259" max="11260" width="8.7109375" style="96" customWidth="1"/>
    <col min="11261" max="11261" width="43.85546875" style="96" customWidth="1"/>
    <col min="11262" max="11262" width="13.42578125" style="96" bestFit="1" customWidth="1"/>
    <col min="11263" max="11263" width="13.5703125" style="96" customWidth="1"/>
    <col min="11264" max="11264" width="16.28515625" style="96" customWidth="1"/>
    <col min="11265" max="11265" width="17.28515625" style="96" customWidth="1"/>
    <col min="11266" max="11266" width="15.42578125" style="96" customWidth="1"/>
    <col min="11267" max="11267" width="16.28515625" style="96" customWidth="1"/>
    <col min="11268" max="11268" width="18.28515625" style="96" customWidth="1"/>
    <col min="11269" max="11269" width="16.140625" style="96" customWidth="1"/>
    <col min="11270" max="11270" width="16.85546875" style="96" customWidth="1"/>
    <col min="11271" max="11271" width="18.5703125" style="96" customWidth="1"/>
    <col min="11272" max="11272" width="16.140625" style="96" customWidth="1"/>
    <col min="11273" max="11273" width="17.28515625" style="96" customWidth="1"/>
    <col min="11274" max="11275" width="18.5703125" style="96" customWidth="1"/>
    <col min="11276" max="11276" width="16.7109375" style="96" customWidth="1"/>
    <col min="11277" max="11277" width="12.5703125" style="96" bestFit="1" customWidth="1"/>
    <col min="11278" max="11278" width="12.140625" style="96" bestFit="1" customWidth="1"/>
    <col min="11279" max="11514" width="9.42578125" style="96"/>
    <col min="11515" max="11516" width="8.7109375" style="96" customWidth="1"/>
    <col min="11517" max="11517" width="43.85546875" style="96" customWidth="1"/>
    <col min="11518" max="11518" width="13.42578125" style="96" bestFit="1" customWidth="1"/>
    <col min="11519" max="11519" width="13.5703125" style="96" customWidth="1"/>
    <col min="11520" max="11520" width="16.28515625" style="96" customWidth="1"/>
    <col min="11521" max="11521" width="17.28515625" style="96" customWidth="1"/>
    <col min="11522" max="11522" width="15.42578125" style="96" customWidth="1"/>
    <col min="11523" max="11523" width="16.28515625" style="96" customWidth="1"/>
    <col min="11524" max="11524" width="18.28515625" style="96" customWidth="1"/>
    <col min="11525" max="11525" width="16.140625" style="96" customWidth="1"/>
    <col min="11526" max="11526" width="16.85546875" style="96" customWidth="1"/>
    <col min="11527" max="11527" width="18.5703125" style="96" customWidth="1"/>
    <col min="11528" max="11528" width="16.140625" style="96" customWidth="1"/>
    <col min="11529" max="11529" width="17.28515625" style="96" customWidth="1"/>
    <col min="11530" max="11531" width="18.5703125" style="96" customWidth="1"/>
    <col min="11532" max="11532" width="16.7109375" style="96" customWidth="1"/>
    <col min="11533" max="11533" width="12.5703125" style="96" bestFit="1" customWidth="1"/>
    <col min="11534" max="11534" width="12.140625" style="96" bestFit="1" customWidth="1"/>
    <col min="11535" max="11770" width="9.42578125" style="96"/>
    <col min="11771" max="11772" width="8.7109375" style="96" customWidth="1"/>
    <col min="11773" max="11773" width="43.85546875" style="96" customWidth="1"/>
    <col min="11774" max="11774" width="13.42578125" style="96" bestFit="1" customWidth="1"/>
    <col min="11775" max="11775" width="13.5703125" style="96" customWidth="1"/>
    <col min="11776" max="11776" width="16.28515625" style="96" customWidth="1"/>
    <col min="11777" max="11777" width="17.28515625" style="96" customWidth="1"/>
    <col min="11778" max="11778" width="15.42578125" style="96" customWidth="1"/>
    <col min="11779" max="11779" width="16.28515625" style="96" customWidth="1"/>
    <col min="11780" max="11780" width="18.28515625" style="96" customWidth="1"/>
    <col min="11781" max="11781" width="16.140625" style="96" customWidth="1"/>
    <col min="11782" max="11782" width="16.85546875" style="96" customWidth="1"/>
    <col min="11783" max="11783" width="18.5703125" style="96" customWidth="1"/>
    <col min="11784" max="11784" width="16.140625" style="96" customWidth="1"/>
    <col min="11785" max="11785" width="17.28515625" style="96" customWidth="1"/>
    <col min="11786" max="11787" width="18.5703125" style="96" customWidth="1"/>
    <col min="11788" max="11788" width="16.7109375" style="96" customWidth="1"/>
    <col min="11789" max="11789" width="12.5703125" style="96" bestFit="1" customWidth="1"/>
    <col min="11790" max="11790" width="12.140625" style="96" bestFit="1" customWidth="1"/>
    <col min="11791" max="12026" width="9.42578125" style="96"/>
    <col min="12027" max="12028" width="8.7109375" style="96" customWidth="1"/>
    <col min="12029" max="12029" width="43.85546875" style="96" customWidth="1"/>
    <col min="12030" max="12030" width="13.42578125" style="96" bestFit="1" customWidth="1"/>
    <col min="12031" max="12031" width="13.5703125" style="96" customWidth="1"/>
    <col min="12032" max="12032" width="16.28515625" style="96" customWidth="1"/>
    <col min="12033" max="12033" width="17.28515625" style="96" customWidth="1"/>
    <col min="12034" max="12034" width="15.42578125" style="96" customWidth="1"/>
    <col min="12035" max="12035" width="16.28515625" style="96" customWidth="1"/>
    <col min="12036" max="12036" width="18.28515625" style="96" customWidth="1"/>
    <col min="12037" max="12037" width="16.140625" style="96" customWidth="1"/>
    <col min="12038" max="12038" width="16.85546875" style="96" customWidth="1"/>
    <col min="12039" max="12039" width="18.5703125" style="96" customWidth="1"/>
    <col min="12040" max="12040" width="16.140625" style="96" customWidth="1"/>
    <col min="12041" max="12041" width="17.28515625" style="96" customWidth="1"/>
    <col min="12042" max="12043" width="18.5703125" style="96" customWidth="1"/>
    <col min="12044" max="12044" width="16.7109375" style="96" customWidth="1"/>
    <col min="12045" max="12045" width="12.5703125" style="96" bestFit="1" customWidth="1"/>
    <col min="12046" max="12046" width="12.140625" style="96" bestFit="1" customWidth="1"/>
    <col min="12047" max="12282" width="9.42578125" style="96"/>
    <col min="12283" max="12284" width="8.7109375" style="96" customWidth="1"/>
    <col min="12285" max="12285" width="43.85546875" style="96" customWidth="1"/>
    <col min="12286" max="12286" width="13.42578125" style="96" bestFit="1" customWidth="1"/>
    <col min="12287" max="12287" width="13.5703125" style="96" customWidth="1"/>
    <col min="12288" max="12288" width="16.28515625" style="96" customWidth="1"/>
    <col min="12289" max="12289" width="17.28515625" style="96" customWidth="1"/>
    <col min="12290" max="12290" width="15.42578125" style="96" customWidth="1"/>
    <col min="12291" max="12291" width="16.28515625" style="96" customWidth="1"/>
    <col min="12292" max="12292" width="18.28515625" style="96" customWidth="1"/>
    <col min="12293" max="12293" width="16.140625" style="96" customWidth="1"/>
    <col min="12294" max="12294" width="16.85546875" style="96" customWidth="1"/>
    <col min="12295" max="12295" width="18.5703125" style="96" customWidth="1"/>
    <col min="12296" max="12296" width="16.140625" style="96" customWidth="1"/>
    <col min="12297" max="12297" width="17.28515625" style="96" customWidth="1"/>
    <col min="12298" max="12299" width="18.5703125" style="96" customWidth="1"/>
    <col min="12300" max="12300" width="16.7109375" style="96" customWidth="1"/>
    <col min="12301" max="12301" width="12.5703125" style="96" bestFit="1" customWidth="1"/>
    <col min="12302" max="12302" width="12.140625" style="96" bestFit="1" customWidth="1"/>
    <col min="12303" max="12538" width="9.42578125" style="96"/>
    <col min="12539" max="12540" width="8.7109375" style="96" customWidth="1"/>
    <col min="12541" max="12541" width="43.85546875" style="96" customWidth="1"/>
    <col min="12542" max="12542" width="13.42578125" style="96" bestFit="1" customWidth="1"/>
    <col min="12543" max="12543" width="13.5703125" style="96" customWidth="1"/>
    <col min="12544" max="12544" width="16.28515625" style="96" customWidth="1"/>
    <col min="12545" max="12545" width="17.28515625" style="96" customWidth="1"/>
    <col min="12546" max="12546" width="15.42578125" style="96" customWidth="1"/>
    <col min="12547" max="12547" width="16.28515625" style="96" customWidth="1"/>
    <col min="12548" max="12548" width="18.28515625" style="96" customWidth="1"/>
    <col min="12549" max="12549" width="16.140625" style="96" customWidth="1"/>
    <col min="12550" max="12550" width="16.85546875" style="96" customWidth="1"/>
    <col min="12551" max="12551" width="18.5703125" style="96" customWidth="1"/>
    <col min="12552" max="12552" width="16.140625" style="96" customWidth="1"/>
    <col min="12553" max="12553" width="17.28515625" style="96" customWidth="1"/>
    <col min="12554" max="12555" width="18.5703125" style="96" customWidth="1"/>
    <col min="12556" max="12556" width="16.7109375" style="96" customWidth="1"/>
    <col min="12557" max="12557" width="12.5703125" style="96" bestFit="1" customWidth="1"/>
    <col min="12558" max="12558" width="12.140625" style="96" bestFit="1" customWidth="1"/>
    <col min="12559" max="12794" width="9.42578125" style="96"/>
    <col min="12795" max="12796" width="8.7109375" style="96" customWidth="1"/>
    <col min="12797" max="12797" width="43.85546875" style="96" customWidth="1"/>
    <col min="12798" max="12798" width="13.42578125" style="96" bestFit="1" customWidth="1"/>
    <col min="12799" max="12799" width="13.5703125" style="96" customWidth="1"/>
    <col min="12800" max="12800" width="16.28515625" style="96" customWidth="1"/>
    <col min="12801" max="12801" width="17.28515625" style="96" customWidth="1"/>
    <col min="12802" max="12802" width="15.42578125" style="96" customWidth="1"/>
    <col min="12803" max="12803" width="16.28515625" style="96" customWidth="1"/>
    <col min="12804" max="12804" width="18.28515625" style="96" customWidth="1"/>
    <col min="12805" max="12805" width="16.140625" style="96" customWidth="1"/>
    <col min="12806" max="12806" width="16.85546875" style="96" customWidth="1"/>
    <col min="12807" max="12807" width="18.5703125" style="96" customWidth="1"/>
    <col min="12808" max="12808" width="16.140625" style="96" customWidth="1"/>
    <col min="12809" max="12809" width="17.28515625" style="96" customWidth="1"/>
    <col min="12810" max="12811" width="18.5703125" style="96" customWidth="1"/>
    <col min="12812" max="12812" width="16.7109375" style="96" customWidth="1"/>
    <col min="12813" max="12813" width="12.5703125" style="96" bestFit="1" customWidth="1"/>
    <col min="12814" max="12814" width="12.140625" style="96" bestFit="1" customWidth="1"/>
    <col min="12815" max="13050" width="9.42578125" style="96"/>
    <col min="13051" max="13052" width="8.7109375" style="96" customWidth="1"/>
    <col min="13053" max="13053" width="43.85546875" style="96" customWidth="1"/>
    <col min="13054" max="13054" width="13.42578125" style="96" bestFit="1" customWidth="1"/>
    <col min="13055" max="13055" width="13.5703125" style="96" customWidth="1"/>
    <col min="13056" max="13056" width="16.28515625" style="96" customWidth="1"/>
    <col min="13057" max="13057" width="17.28515625" style="96" customWidth="1"/>
    <col min="13058" max="13058" width="15.42578125" style="96" customWidth="1"/>
    <col min="13059" max="13059" width="16.28515625" style="96" customWidth="1"/>
    <col min="13060" max="13060" width="18.28515625" style="96" customWidth="1"/>
    <col min="13061" max="13061" width="16.140625" style="96" customWidth="1"/>
    <col min="13062" max="13062" width="16.85546875" style="96" customWidth="1"/>
    <col min="13063" max="13063" width="18.5703125" style="96" customWidth="1"/>
    <col min="13064" max="13064" width="16.140625" style="96" customWidth="1"/>
    <col min="13065" max="13065" width="17.28515625" style="96" customWidth="1"/>
    <col min="13066" max="13067" width="18.5703125" style="96" customWidth="1"/>
    <col min="13068" max="13068" width="16.7109375" style="96" customWidth="1"/>
    <col min="13069" max="13069" width="12.5703125" style="96" bestFit="1" customWidth="1"/>
    <col min="13070" max="13070" width="12.140625" style="96" bestFit="1" customWidth="1"/>
    <col min="13071" max="13306" width="9.42578125" style="96"/>
    <col min="13307" max="13308" width="8.7109375" style="96" customWidth="1"/>
    <col min="13309" max="13309" width="43.85546875" style="96" customWidth="1"/>
    <col min="13310" max="13310" width="13.42578125" style="96" bestFit="1" customWidth="1"/>
    <col min="13311" max="13311" width="13.5703125" style="96" customWidth="1"/>
    <col min="13312" max="13312" width="16.28515625" style="96" customWidth="1"/>
    <col min="13313" max="13313" width="17.28515625" style="96" customWidth="1"/>
    <col min="13314" max="13314" width="15.42578125" style="96" customWidth="1"/>
    <col min="13315" max="13315" width="16.28515625" style="96" customWidth="1"/>
    <col min="13316" max="13316" width="18.28515625" style="96" customWidth="1"/>
    <col min="13317" max="13317" width="16.140625" style="96" customWidth="1"/>
    <col min="13318" max="13318" width="16.85546875" style="96" customWidth="1"/>
    <col min="13319" max="13319" width="18.5703125" style="96" customWidth="1"/>
    <col min="13320" max="13320" width="16.140625" style="96" customWidth="1"/>
    <col min="13321" max="13321" width="17.28515625" style="96" customWidth="1"/>
    <col min="13322" max="13323" width="18.5703125" style="96" customWidth="1"/>
    <col min="13324" max="13324" width="16.7109375" style="96" customWidth="1"/>
    <col min="13325" max="13325" width="12.5703125" style="96" bestFit="1" customWidth="1"/>
    <col min="13326" max="13326" width="12.140625" style="96" bestFit="1" customWidth="1"/>
    <col min="13327" max="13562" width="9.42578125" style="96"/>
    <col min="13563" max="13564" width="8.7109375" style="96" customWidth="1"/>
    <col min="13565" max="13565" width="43.85546875" style="96" customWidth="1"/>
    <col min="13566" max="13566" width="13.42578125" style="96" bestFit="1" customWidth="1"/>
    <col min="13567" max="13567" width="13.5703125" style="96" customWidth="1"/>
    <col min="13568" max="13568" width="16.28515625" style="96" customWidth="1"/>
    <col min="13569" max="13569" width="17.28515625" style="96" customWidth="1"/>
    <col min="13570" max="13570" width="15.42578125" style="96" customWidth="1"/>
    <col min="13571" max="13571" width="16.28515625" style="96" customWidth="1"/>
    <col min="13572" max="13572" width="18.28515625" style="96" customWidth="1"/>
    <col min="13573" max="13573" width="16.140625" style="96" customWidth="1"/>
    <col min="13574" max="13574" width="16.85546875" style="96" customWidth="1"/>
    <col min="13575" max="13575" width="18.5703125" style="96" customWidth="1"/>
    <col min="13576" max="13576" width="16.140625" style="96" customWidth="1"/>
    <col min="13577" max="13577" width="17.28515625" style="96" customWidth="1"/>
    <col min="13578" max="13579" width="18.5703125" style="96" customWidth="1"/>
    <col min="13580" max="13580" width="16.7109375" style="96" customWidth="1"/>
    <col min="13581" max="13581" width="12.5703125" style="96" bestFit="1" customWidth="1"/>
    <col min="13582" max="13582" width="12.140625" style="96" bestFit="1" customWidth="1"/>
    <col min="13583" max="13818" width="9.42578125" style="96"/>
    <col min="13819" max="13820" width="8.7109375" style="96" customWidth="1"/>
    <col min="13821" max="13821" width="43.85546875" style="96" customWidth="1"/>
    <col min="13822" max="13822" width="13.42578125" style="96" bestFit="1" customWidth="1"/>
    <col min="13823" max="13823" width="13.5703125" style="96" customWidth="1"/>
    <col min="13824" max="13824" width="16.28515625" style="96" customWidth="1"/>
    <col min="13825" max="13825" width="17.28515625" style="96" customWidth="1"/>
    <col min="13826" max="13826" width="15.42578125" style="96" customWidth="1"/>
    <col min="13827" max="13827" width="16.28515625" style="96" customWidth="1"/>
    <col min="13828" max="13828" width="18.28515625" style="96" customWidth="1"/>
    <col min="13829" max="13829" width="16.140625" style="96" customWidth="1"/>
    <col min="13830" max="13830" width="16.85546875" style="96" customWidth="1"/>
    <col min="13831" max="13831" width="18.5703125" style="96" customWidth="1"/>
    <col min="13832" max="13832" width="16.140625" style="96" customWidth="1"/>
    <col min="13833" max="13833" width="17.28515625" style="96" customWidth="1"/>
    <col min="13834" max="13835" width="18.5703125" style="96" customWidth="1"/>
    <col min="13836" max="13836" width="16.7109375" style="96" customWidth="1"/>
    <col min="13837" max="13837" width="12.5703125" style="96" bestFit="1" customWidth="1"/>
    <col min="13838" max="13838" width="12.140625" style="96" bestFit="1" customWidth="1"/>
    <col min="13839" max="14074" width="9.42578125" style="96"/>
    <col min="14075" max="14076" width="8.7109375" style="96" customWidth="1"/>
    <col min="14077" max="14077" width="43.85546875" style="96" customWidth="1"/>
    <col min="14078" max="14078" width="13.42578125" style="96" bestFit="1" customWidth="1"/>
    <col min="14079" max="14079" width="13.5703125" style="96" customWidth="1"/>
    <col min="14080" max="14080" width="16.28515625" style="96" customWidth="1"/>
    <col min="14081" max="14081" width="17.28515625" style="96" customWidth="1"/>
    <col min="14082" max="14082" width="15.42578125" style="96" customWidth="1"/>
    <col min="14083" max="14083" width="16.28515625" style="96" customWidth="1"/>
    <col min="14084" max="14084" width="18.28515625" style="96" customWidth="1"/>
    <col min="14085" max="14085" width="16.140625" style="96" customWidth="1"/>
    <col min="14086" max="14086" width="16.85546875" style="96" customWidth="1"/>
    <col min="14087" max="14087" width="18.5703125" style="96" customWidth="1"/>
    <col min="14088" max="14088" width="16.140625" style="96" customWidth="1"/>
    <col min="14089" max="14089" width="17.28515625" style="96" customWidth="1"/>
    <col min="14090" max="14091" width="18.5703125" style="96" customWidth="1"/>
    <col min="14092" max="14092" width="16.7109375" style="96" customWidth="1"/>
    <col min="14093" max="14093" width="12.5703125" style="96" bestFit="1" customWidth="1"/>
    <col min="14094" max="14094" width="12.140625" style="96" bestFit="1" customWidth="1"/>
    <col min="14095" max="14330" width="9.42578125" style="96"/>
    <col min="14331" max="14332" width="8.7109375" style="96" customWidth="1"/>
    <col min="14333" max="14333" width="43.85546875" style="96" customWidth="1"/>
    <col min="14334" max="14334" width="13.42578125" style="96" bestFit="1" customWidth="1"/>
    <col min="14335" max="14335" width="13.5703125" style="96" customWidth="1"/>
    <col min="14336" max="14336" width="16.28515625" style="96" customWidth="1"/>
    <col min="14337" max="14337" width="17.28515625" style="96" customWidth="1"/>
    <col min="14338" max="14338" width="15.42578125" style="96" customWidth="1"/>
    <col min="14339" max="14339" width="16.28515625" style="96" customWidth="1"/>
    <col min="14340" max="14340" width="18.28515625" style="96" customWidth="1"/>
    <col min="14341" max="14341" width="16.140625" style="96" customWidth="1"/>
    <col min="14342" max="14342" width="16.85546875" style="96" customWidth="1"/>
    <col min="14343" max="14343" width="18.5703125" style="96" customWidth="1"/>
    <col min="14344" max="14344" width="16.140625" style="96" customWidth="1"/>
    <col min="14345" max="14345" width="17.28515625" style="96" customWidth="1"/>
    <col min="14346" max="14347" width="18.5703125" style="96" customWidth="1"/>
    <col min="14348" max="14348" width="16.7109375" style="96" customWidth="1"/>
    <col min="14349" max="14349" width="12.5703125" style="96" bestFit="1" customWidth="1"/>
    <col min="14350" max="14350" width="12.140625" style="96" bestFit="1" customWidth="1"/>
    <col min="14351" max="14586" width="9.42578125" style="96"/>
    <col min="14587" max="14588" width="8.7109375" style="96" customWidth="1"/>
    <col min="14589" max="14589" width="43.85546875" style="96" customWidth="1"/>
    <col min="14590" max="14590" width="13.42578125" style="96" bestFit="1" customWidth="1"/>
    <col min="14591" max="14591" width="13.5703125" style="96" customWidth="1"/>
    <col min="14592" max="14592" width="16.28515625" style="96" customWidth="1"/>
    <col min="14593" max="14593" width="17.28515625" style="96" customWidth="1"/>
    <col min="14594" max="14594" width="15.42578125" style="96" customWidth="1"/>
    <col min="14595" max="14595" width="16.28515625" style="96" customWidth="1"/>
    <col min="14596" max="14596" width="18.28515625" style="96" customWidth="1"/>
    <col min="14597" max="14597" width="16.140625" style="96" customWidth="1"/>
    <col min="14598" max="14598" width="16.85546875" style="96" customWidth="1"/>
    <col min="14599" max="14599" width="18.5703125" style="96" customWidth="1"/>
    <col min="14600" max="14600" width="16.140625" style="96" customWidth="1"/>
    <col min="14601" max="14601" width="17.28515625" style="96" customWidth="1"/>
    <col min="14602" max="14603" width="18.5703125" style="96" customWidth="1"/>
    <col min="14604" max="14604" width="16.7109375" style="96" customWidth="1"/>
    <col min="14605" max="14605" width="12.5703125" style="96" bestFit="1" customWidth="1"/>
    <col min="14606" max="14606" width="12.140625" style="96" bestFit="1" customWidth="1"/>
    <col min="14607" max="14842" width="9.42578125" style="96"/>
    <col min="14843" max="14844" width="8.7109375" style="96" customWidth="1"/>
    <col min="14845" max="14845" width="43.85546875" style="96" customWidth="1"/>
    <col min="14846" max="14846" width="13.42578125" style="96" bestFit="1" customWidth="1"/>
    <col min="14847" max="14847" width="13.5703125" style="96" customWidth="1"/>
    <col min="14848" max="14848" width="16.28515625" style="96" customWidth="1"/>
    <col min="14849" max="14849" width="17.28515625" style="96" customWidth="1"/>
    <col min="14850" max="14850" width="15.42578125" style="96" customWidth="1"/>
    <col min="14851" max="14851" width="16.28515625" style="96" customWidth="1"/>
    <col min="14852" max="14852" width="18.28515625" style="96" customWidth="1"/>
    <col min="14853" max="14853" width="16.140625" style="96" customWidth="1"/>
    <col min="14854" max="14854" width="16.85546875" style="96" customWidth="1"/>
    <col min="14855" max="14855" width="18.5703125" style="96" customWidth="1"/>
    <col min="14856" max="14856" width="16.140625" style="96" customWidth="1"/>
    <col min="14857" max="14857" width="17.28515625" style="96" customWidth="1"/>
    <col min="14858" max="14859" width="18.5703125" style="96" customWidth="1"/>
    <col min="14860" max="14860" width="16.7109375" style="96" customWidth="1"/>
    <col min="14861" max="14861" width="12.5703125" style="96" bestFit="1" customWidth="1"/>
    <col min="14862" max="14862" width="12.140625" style="96" bestFit="1" customWidth="1"/>
    <col min="14863" max="15098" width="9.42578125" style="96"/>
    <col min="15099" max="15100" width="8.7109375" style="96" customWidth="1"/>
    <col min="15101" max="15101" width="43.85546875" style="96" customWidth="1"/>
    <col min="15102" max="15102" width="13.42578125" style="96" bestFit="1" customWidth="1"/>
    <col min="15103" max="15103" width="13.5703125" style="96" customWidth="1"/>
    <col min="15104" max="15104" width="16.28515625" style="96" customWidth="1"/>
    <col min="15105" max="15105" width="17.28515625" style="96" customWidth="1"/>
    <col min="15106" max="15106" width="15.42578125" style="96" customWidth="1"/>
    <col min="15107" max="15107" width="16.28515625" style="96" customWidth="1"/>
    <col min="15108" max="15108" width="18.28515625" style="96" customWidth="1"/>
    <col min="15109" max="15109" width="16.140625" style="96" customWidth="1"/>
    <col min="15110" max="15110" width="16.85546875" style="96" customWidth="1"/>
    <col min="15111" max="15111" width="18.5703125" style="96" customWidth="1"/>
    <col min="15112" max="15112" width="16.140625" style="96" customWidth="1"/>
    <col min="15113" max="15113" width="17.28515625" style="96" customWidth="1"/>
    <col min="15114" max="15115" width="18.5703125" style="96" customWidth="1"/>
    <col min="15116" max="15116" width="16.7109375" style="96" customWidth="1"/>
    <col min="15117" max="15117" width="12.5703125" style="96" bestFit="1" customWidth="1"/>
    <col min="15118" max="15118" width="12.140625" style="96" bestFit="1" customWidth="1"/>
    <col min="15119" max="15354" width="9.42578125" style="96"/>
    <col min="15355" max="15356" width="8.7109375" style="96" customWidth="1"/>
    <col min="15357" max="15357" width="43.85546875" style="96" customWidth="1"/>
    <col min="15358" max="15358" width="13.42578125" style="96" bestFit="1" customWidth="1"/>
    <col min="15359" max="15359" width="13.5703125" style="96" customWidth="1"/>
    <col min="15360" max="15360" width="16.28515625" style="96" customWidth="1"/>
    <col min="15361" max="15361" width="17.28515625" style="96" customWidth="1"/>
    <col min="15362" max="15362" width="15.42578125" style="96" customWidth="1"/>
    <col min="15363" max="15363" width="16.28515625" style="96" customWidth="1"/>
    <col min="15364" max="15364" width="18.28515625" style="96" customWidth="1"/>
    <col min="15365" max="15365" width="16.140625" style="96" customWidth="1"/>
    <col min="15366" max="15366" width="16.85546875" style="96" customWidth="1"/>
    <col min="15367" max="15367" width="18.5703125" style="96" customWidth="1"/>
    <col min="15368" max="15368" width="16.140625" style="96" customWidth="1"/>
    <col min="15369" max="15369" width="17.28515625" style="96" customWidth="1"/>
    <col min="15370" max="15371" width="18.5703125" style="96" customWidth="1"/>
    <col min="15372" max="15372" width="16.7109375" style="96" customWidth="1"/>
    <col min="15373" max="15373" width="12.5703125" style="96" bestFit="1" customWidth="1"/>
    <col min="15374" max="15374" width="12.140625" style="96" bestFit="1" customWidth="1"/>
    <col min="15375" max="15610" width="9.42578125" style="96"/>
    <col min="15611" max="15612" width="8.7109375" style="96" customWidth="1"/>
    <col min="15613" max="15613" width="43.85546875" style="96" customWidth="1"/>
    <col min="15614" max="15614" width="13.42578125" style="96" bestFit="1" customWidth="1"/>
    <col min="15615" max="15615" width="13.5703125" style="96" customWidth="1"/>
    <col min="15616" max="15616" width="16.28515625" style="96" customWidth="1"/>
    <col min="15617" max="15617" width="17.28515625" style="96" customWidth="1"/>
    <col min="15618" max="15618" width="15.42578125" style="96" customWidth="1"/>
    <col min="15619" max="15619" width="16.28515625" style="96" customWidth="1"/>
    <col min="15620" max="15620" width="18.28515625" style="96" customWidth="1"/>
    <col min="15621" max="15621" width="16.140625" style="96" customWidth="1"/>
    <col min="15622" max="15622" width="16.85546875" style="96" customWidth="1"/>
    <col min="15623" max="15623" width="18.5703125" style="96" customWidth="1"/>
    <col min="15624" max="15624" width="16.140625" style="96" customWidth="1"/>
    <col min="15625" max="15625" width="17.28515625" style="96" customWidth="1"/>
    <col min="15626" max="15627" width="18.5703125" style="96" customWidth="1"/>
    <col min="15628" max="15628" width="16.7109375" style="96" customWidth="1"/>
    <col min="15629" max="15629" width="12.5703125" style="96" bestFit="1" customWidth="1"/>
    <col min="15630" max="15630" width="12.140625" style="96" bestFit="1" customWidth="1"/>
    <col min="15631" max="15866" width="9.42578125" style="96"/>
    <col min="15867" max="15868" width="8.7109375" style="96" customWidth="1"/>
    <col min="15869" max="15869" width="43.85546875" style="96" customWidth="1"/>
    <col min="15870" max="15870" width="13.42578125" style="96" bestFit="1" customWidth="1"/>
    <col min="15871" max="15871" width="13.5703125" style="96" customWidth="1"/>
    <col min="15872" max="15872" width="16.28515625" style="96" customWidth="1"/>
    <col min="15873" max="15873" width="17.28515625" style="96" customWidth="1"/>
    <col min="15874" max="15874" width="15.42578125" style="96" customWidth="1"/>
    <col min="15875" max="15875" width="16.28515625" style="96" customWidth="1"/>
    <col min="15876" max="15876" width="18.28515625" style="96" customWidth="1"/>
    <col min="15877" max="15877" width="16.140625" style="96" customWidth="1"/>
    <col min="15878" max="15878" width="16.85546875" style="96" customWidth="1"/>
    <col min="15879" max="15879" width="18.5703125" style="96" customWidth="1"/>
    <col min="15880" max="15880" width="16.140625" style="96" customWidth="1"/>
    <col min="15881" max="15881" width="17.28515625" style="96" customWidth="1"/>
    <col min="15882" max="15883" width="18.5703125" style="96" customWidth="1"/>
    <col min="15884" max="15884" width="16.7109375" style="96" customWidth="1"/>
    <col min="15885" max="15885" width="12.5703125" style="96" bestFit="1" customWidth="1"/>
    <col min="15886" max="15886" width="12.140625" style="96" bestFit="1" customWidth="1"/>
    <col min="15887" max="16122" width="9.42578125" style="96"/>
    <col min="16123" max="16124" width="8.7109375" style="96" customWidth="1"/>
    <col min="16125" max="16125" width="43.85546875" style="96" customWidth="1"/>
    <col min="16126" max="16126" width="13.42578125" style="96" bestFit="1" customWidth="1"/>
    <col min="16127" max="16127" width="13.5703125" style="96" customWidth="1"/>
    <col min="16128" max="16128" width="16.28515625" style="96" customWidth="1"/>
    <col min="16129" max="16129" width="17.28515625" style="96" customWidth="1"/>
    <col min="16130" max="16130" width="15.42578125" style="96" customWidth="1"/>
    <col min="16131" max="16131" width="16.28515625" style="96" customWidth="1"/>
    <col min="16132" max="16132" width="18.28515625" style="96" customWidth="1"/>
    <col min="16133" max="16133" width="16.140625" style="96" customWidth="1"/>
    <col min="16134" max="16134" width="16.85546875" style="96" customWidth="1"/>
    <col min="16135" max="16135" width="18.5703125" style="96" customWidth="1"/>
    <col min="16136" max="16136" width="16.140625" style="96" customWidth="1"/>
    <col min="16137" max="16137" width="17.28515625" style="96" customWidth="1"/>
    <col min="16138" max="16139" width="18.5703125" style="96" customWidth="1"/>
    <col min="16140" max="16140" width="16.7109375" style="96" customWidth="1"/>
    <col min="16141" max="16141" width="12.5703125" style="96" bestFit="1" customWidth="1"/>
    <col min="16142" max="16142" width="12.140625" style="96" bestFit="1" customWidth="1"/>
    <col min="16143" max="16384" width="9.42578125" style="96"/>
  </cols>
  <sheetData>
    <row r="1" spans="1:10" s="94" customFormat="1" ht="21" customHeight="1">
      <c r="C1" s="95"/>
      <c r="D1" s="96"/>
      <c r="E1" s="191"/>
      <c r="F1" s="191"/>
      <c r="G1" s="96"/>
      <c r="I1" s="97" t="s">
        <v>10</v>
      </c>
      <c r="J1" s="96"/>
    </row>
    <row r="2" spans="1:10" s="94" customFormat="1" ht="18" customHeight="1">
      <c r="C2" s="98"/>
      <c r="D2" s="98"/>
      <c r="E2" s="192"/>
      <c r="F2" s="192"/>
      <c r="G2" s="98"/>
      <c r="I2" s="99" t="s">
        <v>88</v>
      </c>
      <c r="J2" s="96"/>
    </row>
    <row r="3" spans="1:10" s="94" customFormat="1" ht="18" customHeight="1">
      <c r="C3" s="98"/>
      <c r="D3" s="98"/>
      <c r="E3" s="100"/>
      <c r="F3" s="100"/>
      <c r="G3" s="98"/>
      <c r="I3" s="101" t="s">
        <v>0</v>
      </c>
      <c r="J3" s="96"/>
    </row>
    <row r="4" spans="1:10" s="94" customFormat="1" ht="18" customHeight="1">
      <c r="C4" s="98"/>
      <c r="D4" s="98"/>
      <c r="E4" s="100"/>
      <c r="F4" s="100"/>
      <c r="G4" s="98"/>
      <c r="H4" s="100"/>
      <c r="I4" s="100"/>
      <c r="J4" s="96"/>
    </row>
    <row r="5" spans="1:10" s="94" customFormat="1" ht="66" customHeight="1">
      <c r="A5" s="193" t="s">
        <v>120</v>
      </c>
      <c r="B5" s="193"/>
      <c r="C5" s="193"/>
      <c r="D5" s="193"/>
      <c r="E5" s="193"/>
      <c r="F5" s="193"/>
      <c r="G5" s="193"/>
      <c r="H5" s="193"/>
      <c r="I5" s="193"/>
      <c r="J5" s="96"/>
    </row>
    <row r="6" spans="1:10" ht="30.75" customHeight="1">
      <c r="A6" s="102"/>
      <c r="B6" s="102"/>
      <c r="C6" s="103"/>
      <c r="D6" s="104"/>
      <c r="E6" s="104"/>
      <c r="F6" s="105"/>
      <c r="G6" s="104"/>
      <c r="H6" s="104"/>
      <c r="I6" s="105" t="s">
        <v>37</v>
      </c>
    </row>
    <row r="7" spans="1:10" ht="30.75" customHeight="1" thickBot="1">
      <c r="A7" s="102"/>
      <c r="B7" s="102"/>
      <c r="C7" s="103"/>
      <c r="D7" s="104"/>
      <c r="E7" s="104"/>
      <c r="F7" s="105"/>
      <c r="G7" s="104"/>
      <c r="H7" s="104"/>
      <c r="I7" s="105"/>
    </row>
    <row r="8" spans="1:10" ht="39" customHeight="1">
      <c r="A8" s="194" t="s">
        <v>121</v>
      </c>
      <c r="B8" s="195"/>
      <c r="C8" s="198" t="s">
        <v>122</v>
      </c>
      <c r="D8" s="253" t="s">
        <v>157</v>
      </c>
      <c r="E8" s="254"/>
      <c r="F8" s="254"/>
      <c r="G8" s="254"/>
      <c r="H8" s="254"/>
      <c r="I8" s="255"/>
    </row>
    <row r="9" spans="1:10" ht="23.25" customHeight="1" thickBot="1">
      <c r="A9" s="196"/>
      <c r="B9" s="197"/>
      <c r="C9" s="199"/>
      <c r="D9" s="209" t="s">
        <v>123</v>
      </c>
      <c r="E9" s="210"/>
      <c r="F9" s="211"/>
      <c r="G9" s="209" t="s">
        <v>124</v>
      </c>
      <c r="H9" s="210"/>
      <c r="I9" s="211"/>
    </row>
    <row r="10" spans="1:10" s="106" customFormat="1" ht="17.25" customHeight="1">
      <c r="A10" s="201" t="s">
        <v>125</v>
      </c>
      <c r="B10" s="203" t="s">
        <v>126</v>
      </c>
      <c r="C10" s="199"/>
      <c r="D10" s="251" t="s">
        <v>127</v>
      </c>
      <c r="E10" s="207" t="s">
        <v>128</v>
      </c>
      <c r="F10" s="208"/>
      <c r="G10" s="205" t="s">
        <v>127</v>
      </c>
      <c r="H10" s="207" t="s">
        <v>128</v>
      </c>
      <c r="I10" s="208"/>
    </row>
    <row r="11" spans="1:10" s="106" customFormat="1" ht="53.25" customHeight="1" thickBot="1">
      <c r="A11" s="202"/>
      <c r="B11" s="204"/>
      <c r="C11" s="200"/>
      <c r="D11" s="252"/>
      <c r="E11" s="137" t="s">
        <v>129</v>
      </c>
      <c r="F11" s="138" t="s">
        <v>130</v>
      </c>
      <c r="G11" s="206"/>
      <c r="H11" s="137" t="s">
        <v>129</v>
      </c>
      <c r="I11" s="138" t="s">
        <v>130</v>
      </c>
    </row>
    <row r="12" spans="1:10" ht="57.75" thickBot="1">
      <c r="A12" s="107"/>
      <c r="B12" s="108"/>
      <c r="C12" s="109" t="s">
        <v>131</v>
      </c>
      <c r="D12" s="145">
        <f>D13</f>
        <v>-136406</v>
      </c>
      <c r="E12" s="146">
        <f t="shared" ref="E12:F12" si="0">E13</f>
        <v>0</v>
      </c>
      <c r="F12" s="147">
        <f t="shared" si="0"/>
        <v>-136406</v>
      </c>
      <c r="G12" s="145">
        <f>G13</f>
        <v>-136406</v>
      </c>
      <c r="H12" s="146">
        <f t="shared" ref="H12" si="1">H13</f>
        <v>0</v>
      </c>
      <c r="I12" s="147">
        <f t="shared" ref="I12" si="2">I13</f>
        <v>-136406</v>
      </c>
    </row>
    <row r="13" spans="1:10" s="117" customFormat="1" ht="40.5" customHeight="1">
      <c r="A13" s="110">
        <v>1189</v>
      </c>
      <c r="B13" s="111"/>
      <c r="C13" s="112" t="s">
        <v>57</v>
      </c>
      <c r="D13" s="145">
        <f>D15</f>
        <v>-136406</v>
      </c>
      <c r="E13" s="146">
        <f t="shared" ref="E13:F13" si="3">E15</f>
        <v>0</v>
      </c>
      <c r="F13" s="147">
        <f t="shared" si="3"/>
        <v>-136406</v>
      </c>
      <c r="G13" s="145">
        <f>G15</f>
        <v>-136406</v>
      </c>
      <c r="H13" s="146">
        <f t="shared" ref="H13:I13" si="4">H15</f>
        <v>0</v>
      </c>
      <c r="I13" s="147">
        <f t="shared" si="4"/>
        <v>-136406</v>
      </c>
    </row>
    <row r="14" spans="1:10" s="117" customFormat="1" ht="23.25" customHeight="1">
      <c r="A14" s="118"/>
      <c r="B14" s="119"/>
      <c r="C14" s="120" t="s">
        <v>132</v>
      </c>
      <c r="D14" s="139"/>
      <c r="E14" s="140"/>
      <c r="F14" s="141"/>
      <c r="G14" s="142"/>
      <c r="H14" s="140"/>
      <c r="I14" s="141"/>
    </row>
    <row r="15" spans="1:10" s="117" customFormat="1" ht="99" customHeight="1">
      <c r="A15" s="118"/>
      <c r="B15" s="125">
        <v>12001</v>
      </c>
      <c r="C15" s="126" t="s">
        <v>108</v>
      </c>
      <c r="D15" s="113">
        <f t="shared" ref="D15:I15" si="5">D19</f>
        <v>-136406</v>
      </c>
      <c r="E15" s="114">
        <f t="shared" si="5"/>
        <v>0</v>
      </c>
      <c r="F15" s="115">
        <f t="shared" si="5"/>
        <v>-136406</v>
      </c>
      <c r="G15" s="116">
        <f t="shared" si="5"/>
        <v>-136406</v>
      </c>
      <c r="H15" s="114">
        <f t="shared" si="5"/>
        <v>0</v>
      </c>
      <c r="I15" s="115">
        <f t="shared" si="5"/>
        <v>-136406</v>
      </c>
    </row>
    <row r="16" spans="1:10" s="117" customFormat="1" ht="28.5" customHeight="1">
      <c r="A16" s="118"/>
      <c r="B16" s="119"/>
      <c r="C16" s="120" t="s">
        <v>41</v>
      </c>
      <c r="D16" s="121"/>
      <c r="E16" s="122"/>
      <c r="F16" s="123"/>
      <c r="G16" s="124"/>
      <c r="H16" s="122"/>
      <c r="I16" s="123"/>
    </row>
    <row r="17" spans="1:9" s="117" customFormat="1" ht="33" customHeight="1">
      <c r="A17" s="118"/>
      <c r="B17" s="119"/>
      <c r="C17" s="127" t="s">
        <v>45</v>
      </c>
      <c r="D17" s="113">
        <f t="shared" ref="D17:I17" si="6">D15</f>
        <v>-136406</v>
      </c>
      <c r="E17" s="114">
        <f t="shared" si="6"/>
        <v>0</v>
      </c>
      <c r="F17" s="115">
        <f t="shared" si="6"/>
        <v>-136406</v>
      </c>
      <c r="G17" s="116">
        <f t="shared" si="6"/>
        <v>-136406</v>
      </c>
      <c r="H17" s="114">
        <f t="shared" si="6"/>
        <v>0</v>
      </c>
      <c r="I17" s="115">
        <f t="shared" si="6"/>
        <v>-136406</v>
      </c>
    </row>
    <row r="18" spans="1:9" s="117" customFormat="1" ht="42" customHeight="1">
      <c r="A18" s="118"/>
      <c r="B18" s="119"/>
      <c r="C18" s="120" t="s">
        <v>133</v>
      </c>
      <c r="D18" s="121"/>
      <c r="E18" s="122"/>
      <c r="F18" s="123"/>
      <c r="G18" s="124"/>
      <c r="H18" s="122"/>
      <c r="I18" s="123"/>
    </row>
    <row r="19" spans="1:9" s="117" customFormat="1" ht="32.25" customHeight="1">
      <c r="A19" s="118"/>
      <c r="B19" s="119"/>
      <c r="C19" s="120" t="s">
        <v>113</v>
      </c>
      <c r="D19" s="128">
        <f t="shared" ref="D19:I19" si="7">D20</f>
        <v>-136406</v>
      </c>
      <c r="E19" s="129">
        <f t="shared" si="7"/>
        <v>0</v>
      </c>
      <c r="F19" s="130">
        <f t="shared" si="7"/>
        <v>-136406</v>
      </c>
      <c r="G19" s="143">
        <f t="shared" si="7"/>
        <v>-136406</v>
      </c>
      <c r="H19" s="129">
        <f t="shared" si="7"/>
        <v>0</v>
      </c>
      <c r="I19" s="130">
        <f t="shared" si="7"/>
        <v>-136406</v>
      </c>
    </row>
    <row r="20" spans="1:9" s="117" customFormat="1" ht="37.5" customHeight="1" thickBot="1">
      <c r="A20" s="131"/>
      <c r="B20" s="132"/>
      <c r="C20" s="133" t="s">
        <v>114</v>
      </c>
      <c r="D20" s="134">
        <f>E20+F20</f>
        <v>-136406</v>
      </c>
      <c r="E20" s="135">
        <v>0</v>
      </c>
      <c r="F20" s="136">
        <f>'2'!G27</f>
        <v>-136406</v>
      </c>
      <c r="G20" s="144">
        <f>H20+I20</f>
        <v>-136406</v>
      </c>
      <c r="H20" s="135">
        <v>0</v>
      </c>
      <c r="I20" s="136">
        <f>'2'!H27</f>
        <v>-136406</v>
      </c>
    </row>
    <row r="21" spans="1:9" ht="17.25">
      <c r="D21" s="148"/>
      <c r="E21" s="148"/>
      <c r="F21" s="148"/>
      <c r="G21" s="148"/>
      <c r="H21" s="148"/>
      <c r="I21" s="148"/>
    </row>
  </sheetData>
  <mergeCells count="14">
    <mergeCell ref="E1:F1"/>
    <mergeCell ref="E2:F2"/>
    <mergeCell ref="A5:I5"/>
    <mergeCell ref="A8:B9"/>
    <mergeCell ref="C8:C11"/>
    <mergeCell ref="A10:A11"/>
    <mergeCell ref="B10:B11"/>
    <mergeCell ref="G10:G11"/>
    <mergeCell ref="H10:I10"/>
    <mergeCell ref="D10:D11"/>
    <mergeCell ref="E10:F10"/>
    <mergeCell ref="G9:I9"/>
    <mergeCell ref="D9:F9"/>
    <mergeCell ref="D8:I8"/>
  </mergeCells>
  <printOptions horizontalCentered="1"/>
  <pageMargins left="0.17" right="0" top="0" bottom="0" header="0" footer="0"/>
  <pageSetup paperSize="9" scale="63" fitToWidth="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opLeftCell="A25" workbookViewId="0">
      <selection activeCell="C64" sqref="C64"/>
    </sheetView>
  </sheetViews>
  <sheetFormatPr defaultRowHeight="17.25"/>
  <cols>
    <col min="1" max="1" width="32" style="1" customWidth="1"/>
    <col min="2" max="2" width="58.140625" style="1" customWidth="1"/>
    <col min="3" max="3" width="26.140625" style="1" customWidth="1"/>
    <col min="4" max="4" width="22.7109375" style="19" customWidth="1"/>
    <col min="5" max="16384" width="9.140625" style="1"/>
  </cols>
  <sheetData>
    <row r="1" spans="1:4" s="20" customFormat="1">
      <c r="D1" s="50" t="s">
        <v>36</v>
      </c>
    </row>
    <row r="2" spans="1:4" s="20" customFormat="1" ht="19.5" customHeight="1">
      <c r="D2" s="50" t="s">
        <v>91</v>
      </c>
    </row>
    <row r="3" spans="1:4" s="20" customFormat="1" ht="15.75" customHeight="1">
      <c r="D3" s="50" t="s">
        <v>0</v>
      </c>
    </row>
    <row r="4" spans="1:4" s="20" customFormat="1" ht="15.75" customHeight="1">
      <c r="D4" s="50"/>
    </row>
    <row r="5" spans="1:4" s="20" customFormat="1" ht="15.75" customHeight="1">
      <c r="D5" s="50" t="s">
        <v>153</v>
      </c>
    </row>
    <row r="7" spans="1:4" ht="43.5" customHeight="1">
      <c r="A7" s="220" t="s">
        <v>156</v>
      </c>
      <c r="B7" s="220"/>
      <c r="C7" s="220"/>
      <c r="D7" s="220"/>
    </row>
    <row r="8" spans="1:4">
      <c r="A8" s="51"/>
      <c r="B8" s="51"/>
      <c r="C8" s="51"/>
      <c r="D8" s="52"/>
    </row>
    <row r="9" spans="1:4" ht="20.25" customHeight="1">
      <c r="A9" s="221" t="s">
        <v>54</v>
      </c>
      <c r="B9" s="221"/>
      <c r="C9" s="221"/>
      <c r="D9" s="221"/>
    </row>
    <row r="10" spans="1:4" ht="17.25" customHeight="1">
      <c r="A10" s="215" t="s">
        <v>44</v>
      </c>
      <c r="B10" s="215"/>
      <c r="C10" s="215"/>
      <c r="D10" s="215"/>
    </row>
    <row r="11" spans="1:4">
      <c r="A11" s="51"/>
      <c r="B11" s="51"/>
      <c r="C11" s="51"/>
      <c r="D11" s="52"/>
    </row>
    <row r="12" spans="1:4">
      <c r="A12" s="53" t="s">
        <v>26</v>
      </c>
      <c r="B12" s="212" t="s">
        <v>27</v>
      </c>
      <c r="C12" s="213"/>
      <c r="D12" s="214"/>
    </row>
    <row r="13" spans="1:4">
      <c r="A13" s="54">
        <v>1189</v>
      </c>
      <c r="B13" s="223" t="s">
        <v>53</v>
      </c>
      <c r="C13" s="224"/>
      <c r="D13" s="225"/>
    </row>
    <row r="14" spans="1:4">
      <c r="A14" s="51"/>
      <c r="B14" s="51"/>
      <c r="C14" s="51"/>
      <c r="D14" s="52"/>
    </row>
    <row r="15" spans="1:4">
      <c r="A15" s="55" t="s">
        <v>28</v>
      </c>
      <c r="B15" s="55"/>
      <c r="C15" s="55"/>
      <c r="D15" s="55"/>
    </row>
    <row r="16" spans="1:4" s="83" customFormat="1" ht="19.5" customHeight="1">
      <c r="A16" s="166" t="s">
        <v>29</v>
      </c>
      <c r="B16" s="85">
        <v>1189</v>
      </c>
      <c r="C16" s="256" t="s">
        <v>157</v>
      </c>
      <c r="D16" s="257"/>
    </row>
    <row r="17" spans="1:6" s="83" customFormat="1" ht="46.5" customHeight="1">
      <c r="A17" s="167"/>
      <c r="B17" s="84"/>
      <c r="C17" s="258"/>
      <c r="D17" s="259"/>
    </row>
    <row r="18" spans="1:6" s="83" customFormat="1" ht="13.5">
      <c r="A18" s="166" t="s">
        <v>30</v>
      </c>
      <c r="B18" s="85">
        <v>12001</v>
      </c>
      <c r="C18" s="86" t="s">
        <v>115</v>
      </c>
      <c r="D18" s="86" t="s">
        <v>1</v>
      </c>
    </row>
    <row r="19" spans="1:6" s="83" customFormat="1" ht="54">
      <c r="A19" s="166" t="s">
        <v>31</v>
      </c>
      <c r="B19" s="85" t="s">
        <v>108</v>
      </c>
      <c r="C19" s="87"/>
      <c r="D19" s="87"/>
    </row>
    <row r="20" spans="1:6" s="83" customFormat="1" ht="81">
      <c r="A20" s="166" t="s">
        <v>32</v>
      </c>
      <c r="B20" s="85" t="s">
        <v>116</v>
      </c>
      <c r="C20" s="87"/>
      <c r="D20" s="87"/>
    </row>
    <row r="21" spans="1:6" s="83" customFormat="1" ht="23.25" customHeight="1">
      <c r="A21" s="166" t="s">
        <v>33</v>
      </c>
      <c r="B21" s="85" t="s">
        <v>55</v>
      </c>
      <c r="C21" s="87"/>
      <c r="D21" s="87"/>
    </row>
    <row r="22" spans="1:6" s="83" customFormat="1" ht="40.5">
      <c r="A22" s="166" t="s">
        <v>117</v>
      </c>
      <c r="B22" s="88" t="s">
        <v>118</v>
      </c>
      <c r="C22" s="87"/>
      <c r="D22" s="87"/>
    </row>
    <row r="23" spans="1:6" s="83" customFormat="1" ht="19.5" customHeight="1">
      <c r="A23" s="228" t="s">
        <v>34</v>
      </c>
      <c r="B23" s="228"/>
      <c r="C23" s="89"/>
      <c r="D23" s="89"/>
    </row>
    <row r="24" spans="1:6" s="83" customFormat="1" ht="19.5" customHeight="1">
      <c r="A24" s="229" t="s">
        <v>35</v>
      </c>
      <c r="B24" s="229"/>
      <c r="C24" s="169">
        <f>-C38</f>
        <v>-136406</v>
      </c>
      <c r="D24" s="169">
        <f>-D38</f>
        <v>-136406</v>
      </c>
    </row>
    <row r="25" spans="1:6">
      <c r="A25" s="51"/>
      <c r="B25" s="51"/>
      <c r="C25" s="51"/>
      <c r="D25" s="52"/>
      <c r="E25" s="83"/>
      <c r="F25" s="83"/>
    </row>
    <row r="26" spans="1:6" s="83" customFormat="1" ht="19.5" customHeight="1">
      <c r="A26" s="166" t="s">
        <v>29</v>
      </c>
      <c r="B26" s="85">
        <v>1189</v>
      </c>
      <c r="C26" s="256" t="s">
        <v>158</v>
      </c>
      <c r="D26" s="257"/>
    </row>
    <row r="27" spans="1:6" s="83" customFormat="1" ht="48.75" customHeight="1">
      <c r="A27" s="167"/>
      <c r="B27" s="84"/>
      <c r="C27" s="258"/>
      <c r="D27" s="259"/>
    </row>
    <row r="28" spans="1:6" s="83" customFormat="1" ht="13.5">
      <c r="A28" s="171" t="s">
        <v>30</v>
      </c>
      <c r="B28" s="85">
        <v>12002</v>
      </c>
      <c r="C28" s="86" t="s">
        <v>115</v>
      </c>
      <c r="D28" s="86" t="s">
        <v>1</v>
      </c>
    </row>
    <row r="29" spans="1:6" ht="66">
      <c r="A29" s="56" t="s">
        <v>31</v>
      </c>
      <c r="B29" s="45" t="s">
        <v>72</v>
      </c>
      <c r="C29" s="45"/>
      <c r="D29" s="58"/>
      <c r="E29" s="83"/>
      <c r="F29" s="83"/>
    </row>
    <row r="30" spans="1:6" ht="66">
      <c r="A30" s="56" t="s">
        <v>32</v>
      </c>
      <c r="B30" s="56" t="s">
        <v>70</v>
      </c>
      <c r="C30" s="56"/>
      <c r="D30" s="58"/>
    </row>
    <row r="31" spans="1:6">
      <c r="A31" s="56" t="s">
        <v>33</v>
      </c>
      <c r="B31" s="57" t="s">
        <v>50</v>
      </c>
      <c r="C31" s="57"/>
      <c r="D31" s="58"/>
    </row>
    <row r="32" spans="1:6">
      <c r="A32" s="59" t="s">
        <v>67</v>
      </c>
      <c r="B32" s="59" t="s">
        <v>68</v>
      </c>
      <c r="C32" s="59"/>
      <c r="D32" s="58"/>
    </row>
    <row r="33" spans="1:4">
      <c r="A33" s="218" t="s">
        <v>34</v>
      </c>
      <c r="B33" s="218"/>
      <c r="C33" s="90"/>
      <c r="D33" s="58"/>
    </row>
    <row r="34" spans="1:4" ht="17.25" customHeight="1">
      <c r="A34" s="222" t="s">
        <v>92</v>
      </c>
      <c r="B34" s="222"/>
      <c r="C34" s="60">
        <v>1</v>
      </c>
      <c r="D34" s="60">
        <v>1</v>
      </c>
    </row>
    <row r="35" spans="1:4" ht="17.25" customHeight="1">
      <c r="A35" s="226" t="s">
        <v>94</v>
      </c>
      <c r="B35" s="227"/>
      <c r="C35" s="60">
        <v>1</v>
      </c>
      <c r="D35" s="60">
        <v>1</v>
      </c>
    </row>
    <row r="36" spans="1:4" ht="17.25" customHeight="1">
      <c r="A36" s="226" t="s">
        <v>95</v>
      </c>
      <c r="B36" s="227"/>
      <c r="C36" s="60">
        <v>1</v>
      </c>
      <c r="D36" s="60">
        <v>1</v>
      </c>
    </row>
    <row r="37" spans="1:4" s="22" customFormat="1" ht="17.25" customHeight="1">
      <c r="A37" s="222" t="s">
        <v>93</v>
      </c>
      <c r="B37" s="222"/>
      <c r="C37" s="91">
        <v>1</v>
      </c>
      <c r="D37" s="91">
        <v>1</v>
      </c>
    </row>
    <row r="38" spans="1:4">
      <c r="A38" s="219" t="s">
        <v>35</v>
      </c>
      <c r="B38" s="219"/>
      <c r="C38" s="168">
        <f>D38</f>
        <v>136406</v>
      </c>
      <c r="D38" s="168">
        <f>'5'!F25</f>
        <v>136406</v>
      </c>
    </row>
    <row r="39" spans="1:4">
      <c r="A39" s="51"/>
      <c r="B39" s="51"/>
      <c r="C39" s="51"/>
      <c r="D39" s="52"/>
    </row>
    <row r="40" spans="1:4">
      <c r="A40" s="51"/>
      <c r="B40" s="51"/>
      <c r="C40" s="51"/>
      <c r="D40" s="52"/>
    </row>
    <row r="41" spans="1:4" ht="20.25" customHeight="1">
      <c r="A41" s="221" t="s">
        <v>146</v>
      </c>
      <c r="B41" s="221"/>
      <c r="C41" s="221"/>
      <c r="D41" s="221"/>
    </row>
    <row r="42" spans="1:4" ht="17.25" customHeight="1">
      <c r="A42" s="215" t="s">
        <v>44</v>
      </c>
      <c r="B42" s="215"/>
      <c r="C42" s="215"/>
      <c r="D42" s="215"/>
    </row>
    <row r="43" spans="1:4">
      <c r="A43" s="51"/>
      <c r="B43" s="51"/>
      <c r="C43" s="51"/>
      <c r="D43" s="52"/>
    </row>
    <row r="44" spans="1:4">
      <c r="A44" s="160" t="s">
        <v>26</v>
      </c>
      <c r="B44" s="212" t="s">
        <v>27</v>
      </c>
      <c r="C44" s="213"/>
      <c r="D44" s="214"/>
    </row>
    <row r="45" spans="1:4">
      <c r="A45" s="57" t="s">
        <v>147</v>
      </c>
      <c r="B45" s="163" t="s">
        <v>148</v>
      </c>
      <c r="C45" s="163"/>
      <c r="D45" s="163"/>
    </row>
    <row r="46" spans="1:4">
      <c r="A46" s="51"/>
      <c r="B46" s="51"/>
      <c r="C46" s="51"/>
      <c r="D46" s="52"/>
    </row>
    <row r="47" spans="1:4">
      <c r="A47" s="215" t="s">
        <v>28</v>
      </c>
      <c r="B47" s="215"/>
      <c r="C47" s="215"/>
      <c r="D47" s="215"/>
    </row>
    <row r="48" spans="1:4">
      <c r="A48" s="51"/>
      <c r="B48" s="51"/>
      <c r="C48" s="51"/>
      <c r="D48" s="52"/>
    </row>
    <row r="49" spans="1:4" ht="50.25" customHeight="1">
      <c r="A49" s="56" t="s">
        <v>29</v>
      </c>
      <c r="B49" s="57" t="s">
        <v>147</v>
      </c>
      <c r="C49" s="216" t="s">
        <v>158</v>
      </c>
      <c r="D49" s="217"/>
    </row>
    <row r="50" spans="1:4">
      <c r="A50" s="56" t="s">
        <v>30</v>
      </c>
      <c r="B50" s="57" t="s">
        <v>149</v>
      </c>
      <c r="C50" s="32" t="s">
        <v>6</v>
      </c>
      <c r="D50" s="161" t="s">
        <v>1</v>
      </c>
    </row>
    <row r="51" spans="1:4">
      <c r="A51" s="56" t="s">
        <v>31</v>
      </c>
      <c r="B51" s="57" t="s">
        <v>148</v>
      </c>
      <c r="C51" s="57"/>
      <c r="D51" s="58"/>
    </row>
    <row r="52" spans="1:4" ht="82.5">
      <c r="A52" s="56" t="s">
        <v>32</v>
      </c>
      <c r="B52" s="57" t="s">
        <v>150</v>
      </c>
      <c r="C52" s="57"/>
      <c r="D52" s="58"/>
    </row>
    <row r="53" spans="1:4">
      <c r="A53" s="56" t="s">
        <v>33</v>
      </c>
      <c r="B53" s="57" t="s">
        <v>151</v>
      </c>
      <c r="C53" s="57"/>
      <c r="D53" s="58"/>
    </row>
    <row r="54" spans="1:4" ht="33">
      <c r="A54" s="56" t="s">
        <v>152</v>
      </c>
      <c r="B54" s="57" t="s">
        <v>146</v>
      </c>
      <c r="C54" s="57"/>
      <c r="D54" s="58"/>
    </row>
    <row r="55" spans="1:4">
      <c r="A55" s="218" t="s">
        <v>34</v>
      </c>
      <c r="B55" s="218"/>
      <c r="C55" s="90"/>
      <c r="D55" s="58"/>
    </row>
    <row r="56" spans="1:4">
      <c r="A56" s="219" t="s">
        <v>35</v>
      </c>
      <c r="B56" s="219"/>
      <c r="C56" s="164">
        <f>D56</f>
        <v>136406</v>
      </c>
      <c r="D56" s="164">
        <f>D38</f>
        <v>136406</v>
      </c>
    </row>
    <row r="58" spans="1:4">
      <c r="A58" s="160" t="s">
        <v>26</v>
      </c>
      <c r="B58" s="212" t="s">
        <v>27</v>
      </c>
      <c r="C58" s="213"/>
      <c r="D58" s="214"/>
    </row>
    <row r="59" spans="1:4">
      <c r="A59" s="57" t="s">
        <v>147</v>
      </c>
      <c r="B59" s="163" t="s">
        <v>148</v>
      </c>
      <c r="C59" s="163"/>
      <c r="D59" s="163"/>
    </row>
    <row r="60" spans="1:4">
      <c r="A60" s="51"/>
      <c r="B60" s="51"/>
      <c r="C60" s="51"/>
      <c r="D60" s="52"/>
    </row>
    <row r="61" spans="1:4">
      <c r="A61" s="215" t="s">
        <v>28</v>
      </c>
      <c r="B61" s="215"/>
      <c r="C61" s="215"/>
      <c r="D61" s="215"/>
    </row>
    <row r="62" spans="1:4">
      <c r="A62" s="51"/>
      <c r="B62" s="51"/>
      <c r="C62" s="51"/>
      <c r="D62" s="52"/>
    </row>
    <row r="63" spans="1:4" ht="50.25" customHeight="1">
      <c r="A63" s="56" t="s">
        <v>29</v>
      </c>
      <c r="B63" s="57" t="s">
        <v>147</v>
      </c>
      <c r="C63" s="216" t="s">
        <v>159</v>
      </c>
      <c r="D63" s="217"/>
    </row>
    <row r="64" spans="1:4">
      <c r="A64" s="56" t="s">
        <v>30</v>
      </c>
      <c r="B64" s="57" t="s">
        <v>149</v>
      </c>
      <c r="C64" s="32" t="s">
        <v>6</v>
      </c>
      <c r="D64" s="161" t="s">
        <v>1</v>
      </c>
    </row>
    <row r="65" spans="1:4">
      <c r="A65" s="56" t="s">
        <v>31</v>
      </c>
      <c r="B65" s="57" t="s">
        <v>148</v>
      </c>
      <c r="C65" s="57"/>
      <c r="D65" s="58"/>
    </row>
    <row r="66" spans="1:4" ht="82.5">
      <c r="A66" s="56" t="s">
        <v>32</v>
      </c>
      <c r="B66" s="57" t="s">
        <v>150</v>
      </c>
      <c r="C66" s="57"/>
      <c r="D66" s="58"/>
    </row>
    <row r="67" spans="1:4">
      <c r="A67" s="56" t="s">
        <v>33</v>
      </c>
      <c r="B67" s="57" t="s">
        <v>151</v>
      </c>
      <c r="C67" s="57"/>
      <c r="D67" s="58"/>
    </row>
    <row r="68" spans="1:4" ht="33">
      <c r="A68" s="56" t="s">
        <v>152</v>
      </c>
      <c r="B68" s="57" t="s">
        <v>146</v>
      </c>
      <c r="C68" s="57"/>
      <c r="D68" s="58"/>
    </row>
    <row r="69" spans="1:4">
      <c r="A69" s="218" t="s">
        <v>34</v>
      </c>
      <c r="B69" s="218"/>
      <c r="C69" s="90"/>
      <c r="D69" s="58"/>
    </row>
    <row r="70" spans="1:4">
      <c r="A70" s="219" t="s">
        <v>35</v>
      </c>
      <c r="B70" s="219"/>
      <c r="C70" s="164">
        <f>-C56</f>
        <v>-136406</v>
      </c>
      <c r="D70" s="164">
        <f>-D56</f>
        <v>-136406</v>
      </c>
    </row>
  </sheetData>
  <mergeCells count="27">
    <mergeCell ref="C16:D17"/>
    <mergeCell ref="C26:D27"/>
    <mergeCell ref="A7:D7"/>
    <mergeCell ref="A9:D9"/>
    <mergeCell ref="A33:B33"/>
    <mergeCell ref="A37:B37"/>
    <mergeCell ref="B12:D12"/>
    <mergeCell ref="B13:D13"/>
    <mergeCell ref="A10:D10"/>
    <mergeCell ref="A34:B34"/>
    <mergeCell ref="A35:B35"/>
    <mergeCell ref="A23:B23"/>
    <mergeCell ref="A24:B24"/>
    <mergeCell ref="A36:B36"/>
    <mergeCell ref="A56:B56"/>
    <mergeCell ref="A47:D47"/>
    <mergeCell ref="C49:D49"/>
    <mergeCell ref="A55:B55"/>
    <mergeCell ref="A38:B38"/>
    <mergeCell ref="A42:D42"/>
    <mergeCell ref="B44:D44"/>
    <mergeCell ref="A41:D41"/>
    <mergeCell ref="B58:D58"/>
    <mergeCell ref="A61:D61"/>
    <mergeCell ref="C63:D63"/>
    <mergeCell ref="A69:B69"/>
    <mergeCell ref="A70:B70"/>
  </mergeCells>
  <pageMargins left="0.2" right="0.2" top="0.33" bottom="0.43" header="0.17" footer="0.17"/>
  <pageSetup paperSize="9" orientation="landscape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9"/>
  <sheetViews>
    <sheetView topLeftCell="A54" workbookViewId="0">
      <selection activeCell="D20" sqref="A20:D24"/>
    </sheetView>
  </sheetViews>
  <sheetFormatPr defaultRowHeight="17.25"/>
  <cols>
    <col min="1" max="1" width="32" style="1" customWidth="1"/>
    <col min="2" max="2" width="58.140625" style="1" customWidth="1"/>
    <col min="3" max="3" width="27.42578125" style="1" customWidth="1"/>
    <col min="4" max="4" width="23.7109375" style="19" customWidth="1"/>
    <col min="5" max="16384" width="9.140625" style="1"/>
  </cols>
  <sheetData>
    <row r="1" spans="1:4" s="20" customFormat="1">
      <c r="B1" s="23"/>
      <c r="C1" s="23"/>
      <c r="D1" s="50" t="s">
        <v>36</v>
      </c>
    </row>
    <row r="2" spans="1:4" s="20" customFormat="1" ht="16.5" customHeight="1">
      <c r="B2" s="23"/>
      <c r="C2" s="23"/>
      <c r="D2" s="50" t="s">
        <v>91</v>
      </c>
    </row>
    <row r="3" spans="1:4" s="20" customFormat="1" ht="18" customHeight="1">
      <c r="B3" s="23"/>
      <c r="C3" s="23"/>
      <c r="D3" s="50" t="s">
        <v>0</v>
      </c>
    </row>
    <row r="4" spans="1:4" s="20" customFormat="1" ht="18" customHeight="1">
      <c r="B4" s="23"/>
      <c r="C4" s="23"/>
      <c r="D4" s="50"/>
    </row>
    <row r="5" spans="1:4">
      <c r="D5" s="50" t="s">
        <v>154</v>
      </c>
    </row>
    <row r="6" spans="1:4">
      <c r="D6" s="50"/>
    </row>
    <row r="7" spans="1:4" ht="39.75" customHeight="1">
      <c r="A7" s="239" t="s">
        <v>155</v>
      </c>
      <c r="B7" s="239"/>
      <c r="C7" s="239"/>
      <c r="D7" s="239"/>
    </row>
    <row r="8" spans="1:4">
      <c r="A8" s="51"/>
      <c r="B8" s="51"/>
      <c r="C8" s="51"/>
      <c r="D8" s="52"/>
    </row>
    <row r="9" spans="1:4" ht="20.25" customHeight="1">
      <c r="A9" s="221" t="s">
        <v>46</v>
      </c>
      <c r="B9" s="221"/>
      <c r="C9" s="221"/>
      <c r="D9" s="221"/>
    </row>
    <row r="10" spans="1:4" ht="17.25" customHeight="1">
      <c r="A10" s="215" t="s">
        <v>71</v>
      </c>
      <c r="B10" s="215"/>
      <c r="C10" s="215"/>
      <c r="D10" s="215"/>
    </row>
    <row r="11" spans="1:4">
      <c r="A11" s="51"/>
      <c r="B11" s="51"/>
      <c r="C11" s="51"/>
      <c r="D11" s="52"/>
    </row>
    <row r="12" spans="1:4" ht="21.75" customHeight="1">
      <c r="A12" s="53" t="s">
        <v>26</v>
      </c>
      <c r="B12" s="212" t="s">
        <v>27</v>
      </c>
      <c r="C12" s="213"/>
      <c r="D12" s="214"/>
    </row>
    <row r="13" spans="1:4" ht="23.25" customHeight="1">
      <c r="A13" s="54">
        <v>1189</v>
      </c>
      <c r="B13" s="223" t="s">
        <v>53</v>
      </c>
      <c r="C13" s="224"/>
      <c r="D13" s="225"/>
    </row>
    <row r="14" spans="1:4">
      <c r="A14" s="51"/>
      <c r="B14" s="51"/>
      <c r="C14" s="51"/>
      <c r="D14" s="52"/>
    </row>
    <row r="15" spans="1:4">
      <c r="A15" s="215" t="s">
        <v>28</v>
      </c>
      <c r="B15" s="215"/>
      <c r="C15" s="215"/>
      <c r="D15" s="215"/>
    </row>
    <row r="16" spans="1:4" s="83" customFormat="1" ht="19.5" customHeight="1">
      <c r="A16" s="165" t="s">
        <v>29</v>
      </c>
      <c r="B16" s="57">
        <v>1189</v>
      </c>
      <c r="C16" s="256" t="s">
        <v>157</v>
      </c>
      <c r="D16" s="257"/>
    </row>
    <row r="17" spans="1:4" s="92" customFormat="1" ht="35.25" customHeight="1">
      <c r="A17" s="237" t="s">
        <v>30</v>
      </c>
      <c r="B17" s="235">
        <v>12001</v>
      </c>
      <c r="C17" s="258"/>
      <c r="D17" s="259"/>
    </row>
    <row r="18" spans="1:4" s="83" customFormat="1" ht="13.5">
      <c r="A18" s="238"/>
      <c r="B18" s="236"/>
      <c r="C18" s="86" t="s">
        <v>115</v>
      </c>
      <c r="D18" s="86" t="s">
        <v>1</v>
      </c>
    </row>
    <row r="19" spans="1:4" s="83" customFormat="1" ht="87" customHeight="1">
      <c r="A19" s="165" t="s">
        <v>31</v>
      </c>
      <c r="B19" s="88" t="s">
        <v>108</v>
      </c>
      <c r="C19" s="93"/>
      <c r="D19" s="93"/>
    </row>
    <row r="20" spans="1:4" s="83" customFormat="1" ht="104.25" customHeight="1">
      <c r="A20" s="165" t="s">
        <v>32</v>
      </c>
      <c r="B20" s="88" t="s">
        <v>119</v>
      </c>
      <c r="C20" s="93"/>
      <c r="D20" s="93"/>
    </row>
    <row r="21" spans="1:4" s="83" customFormat="1" ht="23.25" customHeight="1">
      <c r="A21" s="165" t="s">
        <v>33</v>
      </c>
      <c r="B21" s="85" t="s">
        <v>55</v>
      </c>
      <c r="C21" s="93"/>
      <c r="D21" s="93"/>
    </row>
    <row r="22" spans="1:4" s="83" customFormat="1" ht="40.5">
      <c r="A22" s="165" t="s">
        <v>117</v>
      </c>
      <c r="B22" s="88" t="s">
        <v>118</v>
      </c>
      <c r="C22" s="93"/>
      <c r="D22" s="93"/>
    </row>
    <row r="23" spans="1:4" s="83" customFormat="1" ht="24" customHeight="1">
      <c r="A23" s="234" t="s">
        <v>35</v>
      </c>
      <c r="B23" s="234"/>
      <c r="C23" s="170">
        <f>-C36</f>
        <v>-136406</v>
      </c>
      <c r="D23" s="170">
        <f>-D36</f>
        <v>-136406</v>
      </c>
    </row>
    <row r="24" spans="1:4">
      <c r="A24" s="51"/>
      <c r="B24" s="51"/>
      <c r="C24" s="51"/>
      <c r="D24" s="52"/>
    </row>
    <row r="25" spans="1:4">
      <c r="A25" s="165" t="s">
        <v>29</v>
      </c>
      <c r="B25" s="57">
        <v>1189</v>
      </c>
      <c r="C25" s="256" t="s">
        <v>158</v>
      </c>
      <c r="D25" s="257"/>
    </row>
    <row r="26" spans="1:4" ht="39.75" customHeight="1">
      <c r="A26" s="237" t="s">
        <v>30</v>
      </c>
      <c r="B26" s="235">
        <v>12002</v>
      </c>
      <c r="C26" s="258"/>
      <c r="D26" s="259"/>
    </row>
    <row r="27" spans="1:4" ht="17.25" customHeight="1">
      <c r="A27" s="238"/>
      <c r="B27" s="236"/>
      <c r="C27" s="86" t="s">
        <v>115</v>
      </c>
      <c r="D27" s="86" t="s">
        <v>1</v>
      </c>
    </row>
    <row r="28" spans="1:4" ht="75" customHeight="1">
      <c r="A28" s="56" t="s">
        <v>31</v>
      </c>
      <c r="B28" s="57" t="s">
        <v>69</v>
      </c>
      <c r="C28" s="58"/>
      <c r="D28" s="58"/>
    </row>
    <row r="29" spans="1:4" ht="80.25" customHeight="1">
      <c r="A29" s="56" t="s">
        <v>32</v>
      </c>
      <c r="B29" s="57" t="s">
        <v>70</v>
      </c>
      <c r="C29" s="58"/>
      <c r="D29" s="58"/>
    </row>
    <row r="30" spans="1:4" ht="19.5" customHeight="1">
      <c r="A30" s="56" t="s">
        <v>33</v>
      </c>
      <c r="B30" s="57" t="s">
        <v>55</v>
      </c>
      <c r="C30" s="58"/>
      <c r="D30" s="58"/>
    </row>
    <row r="31" spans="1:4" ht="22.5" customHeight="1">
      <c r="A31" s="218" t="s">
        <v>34</v>
      </c>
      <c r="B31" s="218"/>
      <c r="C31" s="58"/>
      <c r="D31" s="58"/>
    </row>
    <row r="32" spans="1:4" ht="22.5" customHeight="1">
      <c r="A32" s="222" t="s">
        <v>92</v>
      </c>
      <c r="B32" s="222"/>
      <c r="C32" s="60">
        <v>1</v>
      </c>
      <c r="D32" s="60">
        <v>1</v>
      </c>
    </row>
    <row r="33" spans="1:4" ht="22.5" customHeight="1">
      <c r="A33" s="226" t="s">
        <v>94</v>
      </c>
      <c r="B33" s="227"/>
      <c r="C33" s="60">
        <v>1</v>
      </c>
      <c r="D33" s="60">
        <v>1</v>
      </c>
    </row>
    <row r="34" spans="1:4" s="22" customFormat="1" ht="17.25" customHeight="1">
      <c r="A34" s="226" t="s">
        <v>95</v>
      </c>
      <c r="B34" s="227"/>
      <c r="C34" s="60">
        <v>1</v>
      </c>
      <c r="D34" s="60">
        <v>1</v>
      </c>
    </row>
    <row r="35" spans="1:4" s="22" customFormat="1" ht="17.25" customHeight="1">
      <c r="A35" s="222" t="s">
        <v>93</v>
      </c>
      <c r="B35" s="222"/>
      <c r="C35" s="91">
        <v>1</v>
      </c>
      <c r="D35" s="91">
        <v>1</v>
      </c>
    </row>
    <row r="36" spans="1:4" ht="24.75" customHeight="1">
      <c r="A36" s="219" t="s">
        <v>35</v>
      </c>
      <c r="B36" s="219"/>
      <c r="C36" s="168">
        <f>D36</f>
        <v>136406</v>
      </c>
      <c r="D36" s="168">
        <f>'5'!F25</f>
        <v>136406</v>
      </c>
    </row>
    <row r="37" spans="1:4">
      <c r="A37" s="51"/>
      <c r="B37" s="51"/>
      <c r="C37" s="51"/>
      <c r="D37" s="52"/>
    </row>
    <row r="38" spans="1:4">
      <c r="A38" s="51"/>
      <c r="B38" s="51"/>
      <c r="C38" s="51"/>
      <c r="D38" s="52"/>
    </row>
    <row r="39" spans="1:4" ht="20.25" customHeight="1">
      <c r="A39" s="221" t="s">
        <v>146</v>
      </c>
      <c r="B39" s="221"/>
      <c r="C39" s="221"/>
      <c r="D39" s="221"/>
    </row>
    <row r="40" spans="1:4" ht="17.25" customHeight="1">
      <c r="A40" s="215" t="s">
        <v>71</v>
      </c>
      <c r="B40" s="215"/>
      <c r="C40" s="215"/>
      <c r="D40" s="215"/>
    </row>
    <row r="41" spans="1:4">
      <c r="A41" s="51"/>
      <c r="B41" s="51"/>
      <c r="C41" s="51"/>
      <c r="D41" s="52"/>
    </row>
    <row r="42" spans="1:4">
      <c r="A42" s="51"/>
      <c r="B42" s="51"/>
      <c r="C42" s="51"/>
      <c r="D42" s="52"/>
    </row>
    <row r="43" spans="1:4" ht="21" customHeight="1">
      <c r="A43" s="160" t="s">
        <v>26</v>
      </c>
      <c r="B43" s="212" t="s">
        <v>27</v>
      </c>
      <c r="C43" s="213"/>
      <c r="D43" s="214"/>
    </row>
    <row r="44" spans="1:4" ht="21.75" customHeight="1">
      <c r="A44" s="57" t="s">
        <v>147</v>
      </c>
      <c r="B44" s="223" t="s">
        <v>148</v>
      </c>
      <c r="C44" s="224"/>
      <c r="D44" s="225"/>
    </row>
    <row r="45" spans="1:4">
      <c r="A45" s="51"/>
      <c r="B45" s="51"/>
      <c r="C45" s="51"/>
      <c r="D45" s="52"/>
    </row>
    <row r="46" spans="1:4">
      <c r="A46" s="215" t="s">
        <v>28</v>
      </c>
      <c r="B46" s="215"/>
      <c r="C46" s="215"/>
      <c r="D46" s="215"/>
    </row>
    <row r="47" spans="1:4">
      <c r="A47" s="51"/>
      <c r="B47" s="51"/>
      <c r="C47" s="51"/>
      <c r="D47" s="52"/>
    </row>
    <row r="48" spans="1:4" ht="42" customHeight="1">
      <c r="A48" s="56" t="s">
        <v>29</v>
      </c>
      <c r="B48" s="57" t="s">
        <v>147</v>
      </c>
      <c r="C48" s="216" t="s">
        <v>158</v>
      </c>
      <c r="D48" s="217"/>
    </row>
    <row r="49" spans="1:4" ht="21" customHeight="1">
      <c r="A49" s="56" t="s">
        <v>30</v>
      </c>
      <c r="B49" s="57" t="s">
        <v>149</v>
      </c>
      <c r="C49" s="32" t="s">
        <v>6</v>
      </c>
      <c r="D49" s="161" t="s">
        <v>1</v>
      </c>
    </row>
    <row r="50" spans="1:4" ht="17.25" customHeight="1">
      <c r="A50" s="56" t="s">
        <v>31</v>
      </c>
      <c r="B50" s="57" t="s">
        <v>148</v>
      </c>
      <c r="C50" s="57"/>
      <c r="D50" s="58"/>
    </row>
    <row r="51" spans="1:4" ht="67.5" customHeight="1">
      <c r="A51" s="56" t="s">
        <v>32</v>
      </c>
      <c r="B51" s="57" t="s">
        <v>150</v>
      </c>
      <c r="C51" s="57"/>
      <c r="D51" s="58"/>
    </row>
    <row r="52" spans="1:4">
      <c r="A52" s="56" t="s">
        <v>33</v>
      </c>
      <c r="B52" s="57" t="s">
        <v>151</v>
      </c>
      <c r="C52" s="57"/>
      <c r="D52" s="58"/>
    </row>
    <row r="53" spans="1:4" ht="42" customHeight="1">
      <c r="A53" s="56" t="s">
        <v>152</v>
      </c>
      <c r="B53" s="57" t="s">
        <v>146</v>
      </c>
      <c r="C53" s="57"/>
      <c r="D53" s="58"/>
    </row>
    <row r="54" spans="1:4">
      <c r="A54" s="230" t="s">
        <v>34</v>
      </c>
      <c r="B54" s="231"/>
      <c r="C54" s="162"/>
      <c r="D54" s="58"/>
    </row>
    <row r="55" spans="1:4" ht="17.25" customHeight="1">
      <c r="A55" s="232" t="s">
        <v>35</v>
      </c>
      <c r="B55" s="233"/>
      <c r="C55" s="168">
        <f>C36</f>
        <v>136406</v>
      </c>
      <c r="D55" s="168">
        <f>D36</f>
        <v>136406</v>
      </c>
    </row>
    <row r="57" spans="1:4" ht="21" customHeight="1">
      <c r="A57" s="160" t="s">
        <v>26</v>
      </c>
      <c r="B57" s="212" t="s">
        <v>27</v>
      </c>
      <c r="C57" s="213"/>
      <c r="D57" s="214"/>
    </row>
    <row r="58" spans="1:4" ht="21.75" customHeight="1">
      <c r="A58" s="57" t="s">
        <v>147</v>
      </c>
      <c r="B58" s="223" t="s">
        <v>148</v>
      </c>
      <c r="C58" s="224"/>
      <c r="D58" s="225"/>
    </row>
    <row r="59" spans="1:4">
      <c r="A59" s="51"/>
      <c r="B59" s="51"/>
      <c r="C59" s="51"/>
      <c r="D59" s="52"/>
    </row>
    <row r="60" spans="1:4">
      <c r="A60" s="215" t="s">
        <v>28</v>
      </c>
      <c r="B60" s="215"/>
      <c r="C60" s="215"/>
      <c r="D60" s="215"/>
    </row>
    <row r="61" spans="1:4">
      <c r="A61" s="51"/>
      <c r="B61" s="51"/>
      <c r="C61" s="51"/>
      <c r="D61" s="52"/>
    </row>
    <row r="62" spans="1:4" ht="42" customHeight="1">
      <c r="A62" s="56" t="s">
        <v>29</v>
      </c>
      <c r="B62" s="57" t="s">
        <v>147</v>
      </c>
      <c r="C62" s="216" t="s">
        <v>159</v>
      </c>
      <c r="D62" s="217"/>
    </row>
    <row r="63" spans="1:4" ht="21" customHeight="1">
      <c r="A63" s="56" t="s">
        <v>30</v>
      </c>
      <c r="B63" s="57" t="s">
        <v>149</v>
      </c>
      <c r="C63" s="32" t="s">
        <v>6</v>
      </c>
      <c r="D63" s="161" t="s">
        <v>1</v>
      </c>
    </row>
    <row r="64" spans="1:4" ht="17.25" customHeight="1">
      <c r="A64" s="56" t="s">
        <v>31</v>
      </c>
      <c r="B64" s="57" t="s">
        <v>148</v>
      </c>
      <c r="C64" s="57"/>
      <c r="D64" s="58"/>
    </row>
    <row r="65" spans="1:4" ht="67.5" customHeight="1">
      <c r="A65" s="56" t="s">
        <v>32</v>
      </c>
      <c r="B65" s="57" t="s">
        <v>150</v>
      </c>
      <c r="C65" s="57"/>
      <c r="D65" s="58"/>
    </row>
    <row r="66" spans="1:4">
      <c r="A66" s="56" t="s">
        <v>33</v>
      </c>
      <c r="B66" s="57" t="s">
        <v>151</v>
      </c>
      <c r="C66" s="57"/>
      <c r="D66" s="58"/>
    </row>
    <row r="67" spans="1:4" ht="42" customHeight="1">
      <c r="A67" s="56" t="s">
        <v>152</v>
      </c>
      <c r="B67" s="57" t="s">
        <v>146</v>
      </c>
      <c r="C67" s="57"/>
      <c r="D67" s="58"/>
    </row>
    <row r="68" spans="1:4">
      <c r="A68" s="230" t="s">
        <v>34</v>
      </c>
      <c r="B68" s="231"/>
      <c r="C68" s="162"/>
      <c r="D68" s="58"/>
    </row>
    <row r="69" spans="1:4" ht="17.25" customHeight="1">
      <c r="A69" s="232" t="s">
        <v>35</v>
      </c>
      <c r="B69" s="233"/>
      <c r="C69" s="168">
        <f>-C55</f>
        <v>-136406</v>
      </c>
      <c r="D69" s="168">
        <f>-D55</f>
        <v>-136406</v>
      </c>
    </row>
  </sheetData>
  <mergeCells count="33">
    <mergeCell ref="B26:B27"/>
    <mergeCell ref="A7:D7"/>
    <mergeCell ref="A34:B34"/>
    <mergeCell ref="A15:D15"/>
    <mergeCell ref="A31:B31"/>
    <mergeCell ref="C16:D17"/>
    <mergeCell ref="C25:D26"/>
    <mergeCell ref="A36:B36"/>
    <mergeCell ref="A35:B35"/>
    <mergeCell ref="A9:D9"/>
    <mergeCell ref="B13:D13"/>
    <mergeCell ref="B12:D12"/>
    <mergeCell ref="A10:D10"/>
    <mergeCell ref="A32:B32"/>
    <mergeCell ref="A33:B33"/>
    <mergeCell ref="A23:B23"/>
    <mergeCell ref="B17:B18"/>
    <mergeCell ref="A17:A18"/>
    <mergeCell ref="A26:A27"/>
    <mergeCell ref="A39:D39"/>
    <mergeCell ref="A40:D40"/>
    <mergeCell ref="B43:D43"/>
    <mergeCell ref="B44:D44"/>
    <mergeCell ref="A46:D46"/>
    <mergeCell ref="A60:D60"/>
    <mergeCell ref="C62:D62"/>
    <mergeCell ref="A68:B68"/>
    <mergeCell ref="A69:B69"/>
    <mergeCell ref="C48:D48"/>
    <mergeCell ref="A54:B54"/>
    <mergeCell ref="A55:B55"/>
    <mergeCell ref="B57:D57"/>
    <mergeCell ref="B58:D58"/>
  </mergeCells>
  <pageMargins left="0.2" right="0.2" top="0.24" bottom="0.27" header="0.17" footer="0.17"/>
  <pageSetup paperSize="9" orientation="landscape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K13" sqref="K13"/>
    </sheetView>
  </sheetViews>
  <sheetFormatPr defaultRowHeight="15"/>
  <cols>
    <col min="1" max="1" width="5.28515625" style="70" customWidth="1"/>
    <col min="2" max="2" width="35.7109375" style="69" customWidth="1"/>
    <col min="3" max="3" width="9.140625" style="70"/>
    <col min="4" max="4" width="16.85546875" style="69" bestFit="1" customWidth="1"/>
    <col min="5" max="5" width="11" style="69" customWidth="1"/>
    <col min="6" max="6" width="19.140625" style="71" bestFit="1" customWidth="1"/>
    <col min="7" max="16384" width="9.140625" style="69"/>
  </cols>
  <sheetData>
    <row r="1" spans="1:6">
      <c r="A1" s="66"/>
      <c r="B1" s="67"/>
      <c r="C1" s="66"/>
      <c r="D1" s="67"/>
      <c r="E1" s="67"/>
      <c r="F1" s="68" t="s">
        <v>84</v>
      </c>
    </row>
    <row r="2" spans="1:6">
      <c r="A2" s="66"/>
      <c r="B2" s="67"/>
      <c r="C2" s="66"/>
      <c r="D2" s="248" t="s">
        <v>91</v>
      </c>
      <c r="E2" s="248"/>
      <c r="F2" s="248"/>
    </row>
    <row r="3" spans="1:6">
      <c r="A3" s="66"/>
      <c r="B3" s="67"/>
      <c r="C3" s="66"/>
      <c r="D3" s="248" t="s">
        <v>85</v>
      </c>
      <c r="E3" s="248"/>
      <c r="F3" s="248"/>
    </row>
    <row r="4" spans="1:6" ht="15.75" thickBot="1"/>
    <row r="5" spans="1:6">
      <c r="A5" s="242" t="s">
        <v>73</v>
      </c>
      <c r="B5" s="243"/>
      <c r="C5" s="243"/>
      <c r="D5" s="244"/>
      <c r="E5" s="242" t="s">
        <v>74</v>
      </c>
      <c r="F5" s="244"/>
    </row>
    <row r="6" spans="1:6" ht="15.75" thickBot="1">
      <c r="A6" s="245"/>
      <c r="B6" s="246"/>
      <c r="C6" s="246"/>
      <c r="D6" s="247"/>
      <c r="E6" s="245"/>
      <c r="F6" s="247"/>
    </row>
    <row r="7" spans="1:6" ht="41.25" customHeight="1" thickBot="1">
      <c r="A7" s="72" t="s">
        <v>97</v>
      </c>
      <c r="B7" s="73" t="s">
        <v>75</v>
      </c>
      <c r="C7" s="74" t="s">
        <v>76</v>
      </c>
      <c r="D7" s="73" t="s">
        <v>86</v>
      </c>
      <c r="E7" s="73" t="s">
        <v>76</v>
      </c>
      <c r="F7" s="75" t="s">
        <v>87</v>
      </c>
    </row>
    <row r="8" spans="1:6" ht="17.25" thickBot="1">
      <c r="A8" s="64">
        <v>1</v>
      </c>
      <c r="B8" s="64" t="s">
        <v>77</v>
      </c>
      <c r="C8" s="63">
        <v>1</v>
      </c>
      <c r="D8" s="76">
        <v>17</v>
      </c>
      <c r="E8" s="63">
        <v>1512</v>
      </c>
      <c r="F8" s="76">
        <f>D8*E8</f>
        <v>25704</v>
      </c>
    </row>
    <row r="9" spans="1:6" ht="17.25" thickBot="1">
      <c r="A9" s="64">
        <v>2</v>
      </c>
      <c r="B9" s="64" t="s">
        <v>78</v>
      </c>
      <c r="C9" s="63">
        <v>1</v>
      </c>
      <c r="D9" s="76">
        <v>10</v>
      </c>
      <c r="E9" s="63">
        <v>1512</v>
      </c>
      <c r="F9" s="76">
        <f t="shared" ref="F9:F24" si="0">D9*E9</f>
        <v>15120</v>
      </c>
    </row>
    <row r="10" spans="1:6" ht="17.25" thickBot="1">
      <c r="A10" s="64">
        <v>3</v>
      </c>
      <c r="B10" s="64" t="s">
        <v>98</v>
      </c>
      <c r="C10" s="63">
        <v>1</v>
      </c>
      <c r="D10" s="76">
        <v>17</v>
      </c>
      <c r="E10" s="63">
        <v>1168</v>
      </c>
      <c r="F10" s="76">
        <f t="shared" si="0"/>
        <v>19856</v>
      </c>
    </row>
    <row r="11" spans="1:6" ht="17.25" thickBot="1">
      <c r="A11" s="64">
        <v>4</v>
      </c>
      <c r="B11" s="64" t="s">
        <v>79</v>
      </c>
      <c r="C11" s="63">
        <v>1</v>
      </c>
      <c r="D11" s="76">
        <v>10</v>
      </c>
      <c r="E11" s="63">
        <v>2336</v>
      </c>
      <c r="F11" s="76">
        <f t="shared" si="0"/>
        <v>23360</v>
      </c>
    </row>
    <row r="12" spans="1:6" ht="17.25" thickBot="1">
      <c r="A12" s="64">
        <v>5</v>
      </c>
      <c r="B12" s="64" t="s">
        <v>80</v>
      </c>
      <c r="C12" s="63">
        <v>1</v>
      </c>
      <c r="D12" s="76">
        <v>20</v>
      </c>
      <c r="E12" s="63">
        <v>290</v>
      </c>
      <c r="F12" s="76">
        <f t="shared" si="0"/>
        <v>5800</v>
      </c>
    </row>
    <row r="13" spans="1:6" ht="17.25" thickBot="1">
      <c r="A13" s="64">
        <v>6</v>
      </c>
      <c r="B13" s="64" t="s">
        <v>81</v>
      </c>
      <c r="C13" s="63">
        <v>1</v>
      </c>
      <c r="D13" s="76">
        <v>13</v>
      </c>
      <c r="E13" s="63">
        <v>290</v>
      </c>
      <c r="F13" s="76">
        <f t="shared" si="0"/>
        <v>3770</v>
      </c>
    </row>
    <row r="14" spans="1:6" ht="17.25" thickBot="1">
      <c r="A14" s="64">
        <v>7</v>
      </c>
      <c r="B14" s="64" t="s">
        <v>82</v>
      </c>
      <c r="C14" s="63">
        <v>1</v>
      </c>
      <c r="D14" s="76">
        <v>35.5</v>
      </c>
      <c r="E14" s="63">
        <v>392</v>
      </c>
      <c r="F14" s="76">
        <f t="shared" si="0"/>
        <v>13916</v>
      </c>
    </row>
    <row r="15" spans="1:6" ht="33.75" thickBot="1">
      <c r="A15" s="64">
        <v>8</v>
      </c>
      <c r="B15" s="64" t="s">
        <v>96</v>
      </c>
      <c r="C15" s="63">
        <v>1</v>
      </c>
      <c r="D15" s="76">
        <v>95</v>
      </c>
      <c r="E15" s="63">
        <v>98</v>
      </c>
      <c r="F15" s="76">
        <f t="shared" si="0"/>
        <v>9310</v>
      </c>
    </row>
    <row r="16" spans="1:6" ht="33.75" thickBot="1">
      <c r="A16" s="64">
        <v>9</v>
      </c>
      <c r="B16" s="64" t="s">
        <v>99</v>
      </c>
      <c r="C16" s="63">
        <v>1</v>
      </c>
      <c r="D16" s="76">
        <v>10</v>
      </c>
      <c r="E16" s="63">
        <v>938</v>
      </c>
      <c r="F16" s="76">
        <f t="shared" si="0"/>
        <v>9380</v>
      </c>
    </row>
    <row r="17" spans="1:6" ht="17.25" thickBot="1">
      <c r="A17" s="64">
        <v>10</v>
      </c>
      <c r="B17" s="64" t="s">
        <v>100</v>
      </c>
      <c r="C17" s="63">
        <v>1</v>
      </c>
      <c r="D17" s="249">
        <v>54</v>
      </c>
      <c r="E17" s="63">
        <v>96</v>
      </c>
      <c r="F17" s="249">
        <f>D17*E17</f>
        <v>5184</v>
      </c>
    </row>
    <row r="18" spans="1:6" ht="17.25" thickBot="1">
      <c r="A18" s="64">
        <v>11</v>
      </c>
      <c r="B18" s="64" t="s">
        <v>101</v>
      </c>
      <c r="C18" s="63">
        <v>1</v>
      </c>
      <c r="D18" s="250"/>
      <c r="E18" s="63">
        <v>192</v>
      </c>
      <c r="F18" s="250"/>
    </row>
    <row r="19" spans="1:6" ht="17.25" thickBot="1">
      <c r="A19" s="64">
        <v>12</v>
      </c>
      <c r="B19" s="64" t="s">
        <v>102</v>
      </c>
      <c r="C19" s="63">
        <v>1</v>
      </c>
      <c r="D19" s="249">
        <v>42</v>
      </c>
      <c r="E19" s="63">
        <v>50</v>
      </c>
      <c r="F19" s="249">
        <f t="shared" si="0"/>
        <v>2100</v>
      </c>
    </row>
    <row r="20" spans="1:6" ht="17.25" thickBot="1">
      <c r="A20" s="64">
        <v>13</v>
      </c>
      <c r="B20" s="64" t="s">
        <v>103</v>
      </c>
      <c r="C20" s="63">
        <v>1</v>
      </c>
      <c r="D20" s="250"/>
      <c r="E20" s="63">
        <v>100</v>
      </c>
      <c r="F20" s="250"/>
    </row>
    <row r="21" spans="1:6" ht="17.25" thickBot="1">
      <c r="A21" s="64">
        <v>14</v>
      </c>
      <c r="B21" s="64" t="s">
        <v>104</v>
      </c>
      <c r="C21" s="63">
        <v>1</v>
      </c>
      <c r="D21" s="76">
        <v>17</v>
      </c>
      <c r="E21" s="63">
        <v>5</v>
      </c>
      <c r="F21" s="76">
        <f t="shared" si="0"/>
        <v>85</v>
      </c>
    </row>
    <row r="22" spans="1:6" ht="17.25" thickBot="1">
      <c r="A22" s="64">
        <v>15</v>
      </c>
      <c r="B22" s="64" t="s">
        <v>105</v>
      </c>
      <c r="C22" s="63">
        <v>1</v>
      </c>
      <c r="D22" s="249">
        <v>57</v>
      </c>
      <c r="E22" s="63">
        <v>48</v>
      </c>
      <c r="F22" s="249">
        <f>E22*D22</f>
        <v>2736</v>
      </c>
    </row>
    <row r="23" spans="1:6" ht="17.25" thickBot="1">
      <c r="A23" s="64">
        <v>16</v>
      </c>
      <c r="B23" s="64" t="s">
        <v>106</v>
      </c>
      <c r="C23" s="63">
        <v>1</v>
      </c>
      <c r="D23" s="250"/>
      <c r="E23" s="63">
        <v>96</v>
      </c>
      <c r="F23" s="250"/>
    </row>
    <row r="24" spans="1:6" ht="17.25" thickBot="1">
      <c r="A24" s="64">
        <v>17</v>
      </c>
      <c r="B24" s="64" t="s">
        <v>107</v>
      </c>
      <c r="C24" s="63">
        <v>1</v>
      </c>
      <c r="D24" s="76">
        <v>17</v>
      </c>
      <c r="E24" s="63">
        <v>5</v>
      </c>
      <c r="F24" s="76">
        <f t="shared" si="0"/>
        <v>85</v>
      </c>
    </row>
    <row r="25" spans="1:6" ht="17.25" thickBot="1">
      <c r="A25" s="240" t="s">
        <v>83</v>
      </c>
      <c r="B25" s="241"/>
      <c r="C25" s="62"/>
      <c r="D25" s="61"/>
      <c r="E25" s="61"/>
      <c r="F25" s="77">
        <f>SUM(F8:F24)</f>
        <v>136406</v>
      </c>
    </row>
    <row r="26" spans="1:6">
      <c r="A26" s="78"/>
    </row>
  </sheetData>
  <mergeCells count="11">
    <mergeCell ref="A25:B25"/>
    <mergeCell ref="A5:D6"/>
    <mergeCell ref="E5:F6"/>
    <mergeCell ref="D2:F2"/>
    <mergeCell ref="D3:F3"/>
    <mergeCell ref="D17:D18"/>
    <mergeCell ref="F17:F18"/>
    <mergeCell ref="D19:D20"/>
    <mergeCell ref="F19:F20"/>
    <mergeCell ref="D22:D23"/>
    <mergeCell ref="F22:F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1</vt:lpstr>
      <vt:lpstr>2</vt:lpstr>
      <vt:lpstr>3</vt:lpstr>
      <vt:lpstr>4-1</vt:lpstr>
      <vt:lpstr>4-2</vt:lpstr>
      <vt:lpstr>5</vt:lpstr>
      <vt:lpstr>'3'!Print_Area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Shahbazyan</dc:creator>
  <cp:keywords>https://mul2-mta.gov.am/tasks/82264/oneclick/3havelvacner_16.06.20.xlsx?token=69ff85d419888495d3f8ac8d836189a2</cp:keywords>
  <cp:lastModifiedBy>note</cp:lastModifiedBy>
  <cp:lastPrinted>2020-06-16T12:22:11Z</cp:lastPrinted>
  <dcterms:created xsi:type="dcterms:W3CDTF">2020-05-22T07:46:19Z</dcterms:created>
  <dcterms:modified xsi:type="dcterms:W3CDTF">2020-08-07T09:29:56Z</dcterms:modified>
</cp:coreProperties>
</file>